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12"/>
  <c r="P12" s="1"/>
  <c r="N32"/>
  <c r="P32" s="1"/>
  <c r="N44"/>
  <c r="P44" s="1"/>
  <c r="N52"/>
  <c r="P52" s="1"/>
  <c r="N76"/>
  <c r="P76" s="1"/>
  <c r="N84"/>
  <c r="P84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20"/>
  <c r="P20" s="1"/>
  <c r="N28"/>
  <c r="P28" s="1"/>
  <c r="N36"/>
  <c r="P36" s="1"/>
  <c r="N48"/>
  <c r="P48" s="1"/>
  <c r="N60"/>
  <c r="P60" s="1"/>
  <c r="N68"/>
  <c r="P68" s="1"/>
  <c r="N80"/>
  <c r="P80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6"/>
  <c r="P16" s="1"/>
  <c r="N24"/>
  <c r="P24" s="1"/>
  <c r="N40"/>
  <c r="P40" s="1"/>
  <c r="N56"/>
  <c r="P56" s="1"/>
  <c r="N64"/>
  <c r="P64" s="1"/>
  <c r="N72"/>
  <c r="P72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7"/>
  <c r="M17" s="1"/>
  <c r="K29"/>
  <c r="M29" s="1"/>
  <c r="K41"/>
  <c r="M41" s="1"/>
  <c r="K53"/>
  <c r="M53" s="1"/>
  <c r="K65"/>
  <c r="M65" s="1"/>
  <c r="K85"/>
  <c r="M85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5"/>
  <c r="M25" s="1"/>
  <c r="K37"/>
  <c r="M37" s="1"/>
  <c r="K45"/>
  <c r="M45" s="1"/>
  <c r="K57"/>
  <c r="M57" s="1"/>
  <c r="K69"/>
  <c r="M69" s="1"/>
  <c r="K77"/>
  <c r="M77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9"/>
  <c r="M9" s="1"/>
  <c r="K21"/>
  <c r="M21" s="1"/>
  <c r="K33"/>
  <c r="M33" s="1"/>
  <c r="K49"/>
  <c r="M49" s="1"/>
  <c r="K61"/>
  <c r="M61" s="1"/>
  <c r="K73"/>
  <c r="M73" s="1"/>
  <c r="K81"/>
  <c r="M81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Q51" s="1"/>
  <c r="B55"/>
  <c r="D55" s="1"/>
  <c r="B59"/>
  <c r="D59" s="1"/>
  <c r="B63"/>
  <c r="D63" s="1"/>
  <c r="Q63" s="1"/>
  <c r="B67"/>
  <c r="D67" s="1"/>
  <c r="B71"/>
  <c r="D71" s="1"/>
  <c r="B75"/>
  <c r="D75" s="1"/>
  <c r="B79"/>
  <c r="D79" s="1"/>
  <c r="Q79" s="1"/>
  <c r="B83"/>
  <c r="D83" s="1"/>
  <c r="Q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B18"/>
  <c r="D18" s="1"/>
  <c r="B22"/>
  <c r="D22" s="1"/>
  <c r="B26"/>
  <c r="D26" s="1"/>
  <c r="Q26" s="1"/>
  <c r="B30"/>
  <c r="D30" s="1"/>
  <c r="B34"/>
  <c r="D34" s="1"/>
  <c r="B38"/>
  <c r="D38" s="1"/>
  <c r="B42"/>
  <c r="D42" s="1"/>
  <c r="Q42" s="1"/>
  <c r="B46"/>
  <c r="D46" s="1"/>
  <c r="B50"/>
  <c r="D50" s="1"/>
  <c r="B54"/>
  <c r="D54" s="1"/>
  <c r="Q54" s="1"/>
  <c r="B58"/>
  <c r="D58" s="1"/>
  <c r="B62"/>
  <c r="D62" s="1"/>
  <c r="B66"/>
  <c r="D66" s="1"/>
  <c r="B70"/>
  <c r="D70" s="1"/>
  <c r="B74"/>
  <c r="D74" s="1"/>
  <c r="Q74" s="1"/>
  <c r="B78"/>
  <c r="D78" s="1"/>
  <c r="Q78" s="1"/>
  <c r="B82"/>
  <c r="D82" s="1"/>
  <c r="B86"/>
  <c r="D86" s="1"/>
  <c r="B90"/>
  <c r="D90" s="1"/>
  <c r="Q90" s="1"/>
  <c r="B94"/>
  <c r="D94" s="1"/>
  <c r="B98"/>
  <c r="D98" s="1"/>
  <c r="B5"/>
  <c r="D5" s="1"/>
  <c r="B9"/>
  <c r="D9" s="1"/>
  <c r="B13"/>
  <c r="D13" s="1"/>
  <c r="Q13" s="1"/>
  <c r="B17"/>
  <c r="D17" s="1"/>
  <c r="B21"/>
  <c r="D21" s="1"/>
  <c r="B25"/>
  <c r="D25" s="1"/>
  <c r="B29"/>
  <c r="D29" s="1"/>
  <c r="B33"/>
  <c r="D33" s="1"/>
  <c r="B37"/>
  <c r="D37" s="1"/>
  <c r="B41"/>
  <c r="D41" s="1"/>
  <c r="Q41" s="1"/>
  <c r="B45"/>
  <c r="D45" s="1"/>
  <c r="Q45" s="1"/>
  <c r="B49"/>
  <c r="D49" s="1"/>
  <c r="Q49" s="1"/>
  <c r="B53"/>
  <c r="D53" s="1"/>
  <c r="B57"/>
  <c r="D57" s="1"/>
  <c r="B61"/>
  <c r="D61" s="1"/>
  <c r="B65"/>
  <c r="D65" s="1"/>
  <c r="B69"/>
  <c r="D69" s="1"/>
  <c r="Q69" s="1"/>
  <c r="B73"/>
  <c r="D73" s="1"/>
  <c r="Q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8" i="81" l="1"/>
  <c r="Q29"/>
  <c r="Q62"/>
  <c r="Q15"/>
  <c r="Q53"/>
  <c r="Q89"/>
  <c r="Q67"/>
  <c r="Q93"/>
  <c r="Q47"/>
  <c r="Q5"/>
  <c r="Q84"/>
  <c r="Q35"/>
  <c r="Q70"/>
  <c r="Q97"/>
  <c r="Q81"/>
  <c r="Q57"/>
  <c r="Q31"/>
  <c r="Q14"/>
  <c r="Q86"/>
  <c r="Q38"/>
  <c r="Q22"/>
  <c r="Q16"/>
  <c r="Q36"/>
  <c r="Q46"/>
  <c r="Q19"/>
  <c r="Q64"/>
  <c r="Q68"/>
  <c r="Q4"/>
  <c r="Q20"/>
  <c r="Q85"/>
  <c r="Q33"/>
  <c r="Q52"/>
  <c r="Q30"/>
  <c r="T2" i="82"/>
  <c r="T2" i="79"/>
  <c r="DM99" i="11"/>
  <c r="Q94" i="81"/>
  <c r="Q98"/>
  <c r="Q82"/>
  <c r="Q66"/>
  <c r="Q50"/>
  <c r="Q34"/>
  <c r="Q18"/>
  <c r="Q96"/>
  <c r="Q48"/>
  <c r="Q37"/>
  <c r="Q21"/>
  <c r="Q77"/>
  <c r="Q91"/>
  <c r="Q75"/>
  <c r="Q59"/>
  <c r="Q43"/>
  <c r="Q27"/>
  <c r="Q11"/>
  <c r="Q92"/>
  <c r="Q76"/>
  <c r="Q60"/>
  <c r="Q44"/>
  <c r="Q28"/>
  <c r="Q12"/>
  <c r="Q25"/>
  <c r="Q9"/>
  <c r="Q87"/>
  <c r="Q71"/>
  <c r="Q55"/>
  <c r="Q23"/>
  <c r="Q7"/>
  <c r="Q88"/>
  <c r="Q8"/>
  <c r="Q61"/>
  <c r="Q65"/>
  <c r="Q17"/>
  <c r="Q39"/>
  <c r="Q24"/>
  <c r="Q72"/>
  <c r="Q56"/>
  <c r="Q4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7"/>
  <c r="AK99" i="29"/>
  <c r="AB97" i="63"/>
  <c r="AB93"/>
  <c r="AB89"/>
  <c r="AB85"/>
  <c r="AB81"/>
  <c r="AB77"/>
  <c r="AB73"/>
  <c r="AB69"/>
  <c r="AB97" i="62"/>
  <c r="AB93"/>
  <c r="AB89"/>
  <c r="AB73"/>
  <c r="AB65"/>
  <c r="AB61"/>
  <c r="AB57"/>
  <c r="AB41"/>
  <c r="AB21"/>
  <c r="AB80" i="61"/>
  <c r="AB76"/>
  <c r="AB48"/>
  <c r="AB28"/>
  <c r="AB8"/>
  <c r="AB4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F16" s="1"/>
  <c r="B17"/>
  <c r="F17" s="1"/>
  <c r="C17"/>
  <c r="B18"/>
  <c r="C18"/>
  <c r="B19"/>
  <c r="F19" s="1"/>
  <c r="C19"/>
  <c r="B20"/>
  <c r="C20"/>
  <c r="B21"/>
  <c r="F21" s="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F54" s="1"/>
  <c r="B55"/>
  <c r="F55" s="1"/>
  <c r="C55"/>
  <c r="B56"/>
  <c r="C56"/>
  <c r="B57"/>
  <c r="F57" s="1"/>
  <c r="C57"/>
  <c r="B58"/>
  <c r="C58"/>
  <c r="F58" s="1"/>
  <c r="B59"/>
  <c r="C59"/>
  <c r="B60"/>
  <c r="C60"/>
  <c r="F60" s="1"/>
  <c r="B61"/>
  <c r="F61" s="1"/>
  <c r="C61"/>
  <c r="B62"/>
  <c r="C62"/>
  <c r="B63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B85"/>
  <c r="F85" s="1"/>
  <c r="C85"/>
  <c r="B86"/>
  <c r="C86"/>
  <c r="F86" s="1"/>
  <c r="B87"/>
  <c r="F87" s="1"/>
  <c r="C87"/>
  <c r="B88"/>
  <c r="C88"/>
  <c r="B89"/>
  <c r="C89"/>
  <c r="B90"/>
  <c r="C90"/>
  <c r="B91"/>
  <c r="C91"/>
  <c r="B92"/>
  <c r="C92"/>
  <c r="F92" s="1"/>
  <c r="B93"/>
  <c r="F93" s="1"/>
  <c r="C93"/>
  <c r="B94"/>
  <c r="C94"/>
  <c r="F94" s="1"/>
  <c r="B95"/>
  <c r="F95" s="1"/>
  <c r="C95"/>
  <c r="B96"/>
  <c r="C96"/>
  <c r="B97"/>
  <c r="C97"/>
  <c r="B98"/>
  <c r="C98"/>
  <c r="F98" s="1"/>
  <c r="C3"/>
  <c r="B3"/>
  <c r="B4" i="61"/>
  <c r="C4"/>
  <c r="F4" s="1"/>
  <c r="B5"/>
  <c r="F5" s="1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B25"/>
  <c r="C25"/>
  <c r="B26"/>
  <c r="C26"/>
  <c r="F26" s="1"/>
  <c r="B27"/>
  <c r="F27" s="1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F35" s="1"/>
  <c r="C35"/>
  <c r="B36"/>
  <c r="C36"/>
  <c r="F36" s="1"/>
  <c r="B37"/>
  <c r="F37" s="1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F61" s="1"/>
  <c r="C61"/>
  <c r="B62"/>
  <c r="C62"/>
  <c r="F62" s="1"/>
  <c r="B63"/>
  <c r="F63" s="1"/>
  <c r="C63"/>
  <c r="B64"/>
  <c r="C64"/>
  <c r="B65"/>
  <c r="C65"/>
  <c r="B66"/>
  <c r="C66"/>
  <c r="F66" s="1"/>
  <c r="B67"/>
  <c r="C67"/>
  <c r="B68"/>
  <c r="C68"/>
  <c r="F68" s="1"/>
  <c r="B69"/>
  <c r="F69" s="1"/>
  <c r="C69"/>
  <c r="B70"/>
  <c r="C70"/>
  <c r="F70" s="1"/>
  <c r="B71"/>
  <c r="F71" s="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B97"/>
  <c r="F97" s="1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F19" s="1"/>
  <c r="C19"/>
  <c r="B20"/>
  <c r="C20"/>
  <c r="B21"/>
  <c r="C21"/>
  <c r="B22"/>
  <c r="C22"/>
  <c r="F22" s="1"/>
  <c r="B23"/>
  <c r="F23" s="1"/>
  <c r="C23"/>
  <c r="B24"/>
  <c r="C24"/>
  <c r="F24" s="1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F72" s="1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B93"/>
  <c r="F93" s="1"/>
  <c r="C93"/>
  <c r="B94"/>
  <c r="C94"/>
  <c r="B95"/>
  <c r="F95" s="1"/>
  <c r="C95"/>
  <c r="B96"/>
  <c r="C96"/>
  <c r="F96" s="1"/>
  <c r="B97"/>
  <c r="F97" s="1"/>
  <c r="C97"/>
  <c r="B98"/>
  <c r="C98"/>
  <c r="F98" s="1"/>
  <c r="C3"/>
  <c r="B3"/>
  <c r="B4" i="57"/>
  <c r="C4"/>
  <c r="F4" s="1"/>
  <c r="B5"/>
  <c r="F5" s="1"/>
  <c r="C5"/>
  <c r="B6"/>
  <c r="C6"/>
  <c r="F6" s="1"/>
  <c r="B7"/>
  <c r="F7" s="1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F15" s="1"/>
  <c r="C15"/>
  <c r="B16"/>
  <c r="C16"/>
  <c r="F16" s="1"/>
  <c r="B17"/>
  <c r="F17" s="1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B33"/>
  <c r="F33" s="1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F41" s="1"/>
  <c r="C41"/>
  <c r="B42"/>
  <c r="C42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C63"/>
  <c r="B64"/>
  <c r="C64"/>
  <c r="F64" s="1"/>
  <c r="B65"/>
  <c r="F65" s="1"/>
  <c r="C65"/>
  <c r="B66"/>
  <c r="C66"/>
  <c r="B67"/>
  <c r="F67" s="1"/>
  <c r="C67"/>
  <c r="B68"/>
  <c r="C68"/>
  <c r="F68" s="1"/>
  <c r="B69"/>
  <c r="C69"/>
  <c r="B70"/>
  <c r="C70"/>
  <c r="F70" s="1"/>
  <c r="B71"/>
  <c r="C71"/>
  <c r="B72"/>
  <c r="C72"/>
  <c r="F72" s="1"/>
  <c r="B73"/>
  <c r="F73" s="1"/>
  <c r="C73"/>
  <c r="B74"/>
  <c r="C74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F35" s="1"/>
  <c r="C35"/>
  <c r="B36"/>
  <c r="C36"/>
  <c r="F36" s="1"/>
  <c r="B37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F63" s="1"/>
  <c r="C63"/>
  <c r="B64"/>
  <c r="C64"/>
  <c r="B65"/>
  <c r="F65" s="1"/>
  <c r="C65"/>
  <c r="B66"/>
  <c r="C66"/>
  <c r="F66" s="1"/>
  <c r="B67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C85"/>
  <c r="B86"/>
  <c r="C86"/>
  <c r="F86" s="1"/>
  <c r="B87"/>
  <c r="C87"/>
  <c r="B88"/>
  <c r="C88"/>
  <c r="F88" s="1"/>
  <c r="B89"/>
  <c r="F89" s="1"/>
  <c r="C89"/>
  <c r="B90"/>
  <c r="C90"/>
  <c r="F90" s="1"/>
  <c r="B91"/>
  <c r="F91" s="1"/>
  <c r="C91"/>
  <c r="B92"/>
  <c r="C92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F27" s="1"/>
  <c r="C27"/>
  <c r="B28"/>
  <c r="C28"/>
  <c r="F28" s="1"/>
  <c r="B29"/>
  <c r="C29"/>
  <c r="B30"/>
  <c r="C30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B81"/>
  <c r="F81" s="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F89" s="1"/>
  <c r="C89"/>
  <c r="B90"/>
  <c r="C90"/>
  <c r="B91"/>
  <c r="F91" s="1"/>
  <c r="C91"/>
  <c r="B92"/>
  <c r="C92"/>
  <c r="F92" s="1"/>
  <c r="B93"/>
  <c r="C93"/>
  <c r="B94"/>
  <c r="C94"/>
  <c r="F94" s="1"/>
  <c r="B95"/>
  <c r="F95" s="1"/>
  <c r="C95"/>
  <c r="B96"/>
  <c r="C96"/>
  <c r="F96" s="1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F88"/>
  <c r="U87"/>
  <c r="U86"/>
  <c r="N86"/>
  <c r="U85"/>
  <c r="N85"/>
  <c r="F85"/>
  <c r="U84"/>
  <c r="N84"/>
  <c r="U83"/>
  <c r="F83"/>
  <c r="U82"/>
  <c r="N82"/>
  <c r="F82"/>
  <c r="U81"/>
  <c r="N81"/>
  <c r="U80"/>
  <c r="N80"/>
  <c r="U79"/>
  <c r="U78"/>
  <c r="U77"/>
  <c r="N77"/>
  <c r="F77"/>
  <c r="U76"/>
  <c r="N76"/>
  <c r="U75"/>
  <c r="F75"/>
  <c r="U74"/>
  <c r="N74"/>
  <c r="F74"/>
  <c r="U73"/>
  <c r="N73"/>
  <c r="U72"/>
  <c r="N72"/>
  <c r="U71"/>
  <c r="F71"/>
  <c r="U70"/>
  <c r="N70"/>
  <c r="U69"/>
  <c r="N69"/>
  <c r="U68"/>
  <c r="N68"/>
  <c r="U67"/>
  <c r="U66"/>
  <c r="N66"/>
  <c r="U65"/>
  <c r="N65"/>
  <c r="F65"/>
  <c r="U64"/>
  <c r="N64"/>
  <c r="F64"/>
  <c r="U63"/>
  <c r="U62"/>
  <c r="N62"/>
  <c r="U61"/>
  <c r="N61"/>
  <c r="F61"/>
  <c r="U60"/>
  <c r="N60"/>
  <c r="U59"/>
  <c r="F59"/>
  <c r="U58"/>
  <c r="N58"/>
  <c r="F58"/>
  <c r="U57"/>
  <c r="N57"/>
  <c r="U56"/>
  <c r="N56"/>
  <c r="U55"/>
  <c r="F55"/>
  <c r="U54"/>
  <c r="N54"/>
  <c r="U53"/>
  <c r="N53"/>
  <c r="U52"/>
  <c r="N52"/>
  <c r="U51"/>
  <c r="U50"/>
  <c r="N50"/>
  <c r="U49"/>
  <c r="N49"/>
  <c r="F49"/>
  <c r="U48"/>
  <c r="N48"/>
  <c r="F48"/>
  <c r="U47"/>
  <c r="U46"/>
  <c r="N46"/>
  <c r="U45"/>
  <c r="N45"/>
  <c r="F45"/>
  <c r="U44"/>
  <c r="N44"/>
  <c r="U43"/>
  <c r="F43"/>
  <c r="U42"/>
  <c r="N42"/>
  <c r="F42"/>
  <c r="U41"/>
  <c r="N41"/>
  <c r="U40"/>
  <c r="N40"/>
  <c r="U39"/>
  <c r="F39"/>
  <c r="U38"/>
  <c r="N38"/>
  <c r="U37"/>
  <c r="N37"/>
  <c r="U36"/>
  <c r="N36"/>
  <c r="U35"/>
  <c r="U34"/>
  <c r="N34"/>
  <c r="U33"/>
  <c r="N33"/>
  <c r="F33"/>
  <c r="U32"/>
  <c r="N32"/>
  <c r="F32"/>
  <c r="U31"/>
  <c r="U30"/>
  <c r="N30"/>
  <c r="U29"/>
  <c r="N29"/>
  <c r="F29"/>
  <c r="U28"/>
  <c r="U27"/>
  <c r="N27"/>
  <c r="F27"/>
  <c r="U26"/>
  <c r="N26"/>
  <c r="F26"/>
  <c r="U25"/>
  <c r="N25"/>
  <c r="U24"/>
  <c r="N24"/>
  <c r="U23"/>
  <c r="F23"/>
  <c r="U22"/>
  <c r="N22"/>
  <c r="U21"/>
  <c r="N21"/>
  <c r="U20"/>
  <c r="N20"/>
  <c r="U19"/>
  <c r="U18"/>
  <c r="N18"/>
  <c r="U17"/>
  <c r="N17"/>
  <c r="F17"/>
  <c r="U16"/>
  <c r="N16"/>
  <c r="F16"/>
  <c r="U15"/>
  <c r="U14"/>
  <c r="N14"/>
  <c r="U13"/>
  <c r="N13"/>
  <c r="F13"/>
  <c r="U12"/>
  <c r="N12"/>
  <c r="U11"/>
  <c r="F11"/>
  <c r="U10"/>
  <c r="N10"/>
  <c r="F10"/>
  <c r="U9"/>
  <c r="N9"/>
  <c r="U8"/>
  <c r="N8"/>
  <c r="U7"/>
  <c r="F7"/>
  <c r="U6"/>
  <c r="N6"/>
  <c r="U5"/>
  <c r="N5"/>
  <c r="U4"/>
  <c r="N4"/>
  <c r="U3"/>
  <c r="M99"/>
  <c r="L99"/>
  <c r="K99"/>
  <c r="J99"/>
  <c r="I99"/>
  <c r="C99"/>
  <c r="B99"/>
  <c r="A1"/>
  <c r="T99" i="62"/>
  <c r="S99"/>
  <c r="R99"/>
  <c r="Q99"/>
  <c r="P99"/>
  <c r="U98"/>
  <c r="N98"/>
  <c r="U97"/>
  <c r="N97"/>
  <c r="F97"/>
  <c r="U96"/>
  <c r="N96"/>
  <c r="F96"/>
  <c r="U95"/>
  <c r="N95"/>
  <c r="U94"/>
  <c r="N94"/>
  <c r="AD93"/>
  <c r="U93"/>
  <c r="N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AD85"/>
  <c r="U85"/>
  <c r="N85"/>
  <c r="U84"/>
  <c r="F84"/>
  <c r="U83"/>
  <c r="N83"/>
  <c r="U82"/>
  <c r="N82"/>
  <c r="U81"/>
  <c r="N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U72"/>
  <c r="U71"/>
  <c r="N71"/>
  <c r="F71"/>
  <c r="U70"/>
  <c r="N70"/>
  <c r="AD69"/>
  <c r="U69"/>
  <c r="N69"/>
  <c r="U68"/>
  <c r="U67"/>
  <c r="N67"/>
  <c r="AD66"/>
  <c r="U66"/>
  <c r="N66"/>
  <c r="AD65"/>
  <c r="U65"/>
  <c r="N65"/>
  <c r="U64"/>
  <c r="U63"/>
  <c r="N63"/>
  <c r="F63"/>
  <c r="AC62"/>
  <c r="U62"/>
  <c r="N62"/>
  <c r="F62"/>
  <c r="U61"/>
  <c r="N61"/>
  <c r="U60"/>
  <c r="U59"/>
  <c r="N59"/>
  <c r="F59"/>
  <c r="U58"/>
  <c r="N58"/>
  <c r="U57"/>
  <c r="N57"/>
  <c r="U56"/>
  <c r="F56"/>
  <c r="U55"/>
  <c r="N55"/>
  <c r="U54"/>
  <c r="N54"/>
  <c r="AD53"/>
  <c r="U53"/>
  <c r="N53"/>
  <c r="U52"/>
  <c r="F52"/>
  <c r="U51"/>
  <c r="N51"/>
  <c r="AD50"/>
  <c r="U50"/>
  <c r="U49"/>
  <c r="U48"/>
  <c r="U47"/>
  <c r="U46"/>
  <c r="U45"/>
  <c r="U44"/>
  <c r="U43"/>
  <c r="U42"/>
  <c r="U41"/>
  <c r="U40"/>
  <c r="U39"/>
  <c r="U38"/>
  <c r="U37"/>
  <c r="U36"/>
  <c r="U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U20"/>
  <c r="F20"/>
  <c r="U19"/>
  <c r="U18"/>
  <c r="F18"/>
  <c r="AD17"/>
  <c r="U17"/>
  <c r="U16"/>
  <c r="U15"/>
  <c r="U14"/>
  <c r="AD13"/>
  <c r="U13"/>
  <c r="F13"/>
  <c r="U12"/>
  <c r="U11"/>
  <c r="F11"/>
  <c r="U10"/>
  <c r="AD9"/>
  <c r="U9"/>
  <c r="F9"/>
  <c r="U8"/>
  <c r="U7"/>
  <c r="F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U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U70"/>
  <c r="N70"/>
  <c r="U69"/>
  <c r="U68"/>
  <c r="N68"/>
  <c r="U67"/>
  <c r="F67"/>
  <c r="U66"/>
  <c r="N66"/>
  <c r="U65"/>
  <c r="F65"/>
  <c r="U64"/>
  <c r="N64"/>
  <c r="F64"/>
  <c r="U63"/>
  <c r="U62"/>
  <c r="N62"/>
  <c r="U61"/>
  <c r="U60"/>
  <c r="N60"/>
  <c r="U59"/>
  <c r="F59"/>
  <c r="U58"/>
  <c r="N58"/>
  <c r="U57"/>
  <c r="F57"/>
  <c r="U56"/>
  <c r="N56"/>
  <c r="U55"/>
  <c r="F55"/>
  <c r="U54"/>
  <c r="N54"/>
  <c r="F54"/>
  <c r="U53"/>
  <c r="U52"/>
  <c r="N52"/>
  <c r="U51"/>
  <c r="U50"/>
  <c r="N50"/>
  <c r="U49"/>
  <c r="F49"/>
  <c r="U48"/>
  <c r="N48"/>
  <c r="U47"/>
  <c r="F47"/>
  <c r="U46"/>
  <c r="N46"/>
  <c r="F46"/>
  <c r="U45"/>
  <c r="U44"/>
  <c r="N44"/>
  <c r="U43"/>
  <c r="U42"/>
  <c r="N42"/>
  <c r="U41"/>
  <c r="U40"/>
  <c r="N40"/>
  <c r="U39"/>
  <c r="U38"/>
  <c r="U37"/>
  <c r="U36"/>
  <c r="U35"/>
  <c r="U34"/>
  <c r="F34"/>
  <c r="U33"/>
  <c r="U32"/>
  <c r="U31"/>
  <c r="N31"/>
  <c r="F31"/>
  <c r="U30"/>
  <c r="U29"/>
  <c r="N29"/>
  <c r="F29"/>
  <c r="U28"/>
  <c r="N28"/>
  <c r="F28"/>
  <c r="U27"/>
  <c r="N27"/>
  <c r="U26"/>
  <c r="U25"/>
  <c r="U24"/>
  <c r="N24"/>
  <c r="F24"/>
  <c r="U23"/>
  <c r="U22"/>
  <c r="N22"/>
  <c r="U21"/>
  <c r="U20"/>
  <c r="U19"/>
  <c r="U18"/>
  <c r="F18"/>
  <c r="U17"/>
  <c r="N17"/>
  <c r="U16"/>
  <c r="F16"/>
  <c r="U15"/>
  <c r="U14"/>
  <c r="F14"/>
  <c r="U13"/>
  <c r="U12"/>
  <c r="U11"/>
  <c r="F11"/>
  <c r="U10"/>
  <c r="U9"/>
  <c r="U8"/>
  <c r="U7"/>
  <c r="N7"/>
  <c r="F7"/>
  <c r="U6"/>
  <c r="U5"/>
  <c r="U4"/>
  <c r="U3"/>
  <c r="K99"/>
  <c r="B99"/>
  <c r="A1"/>
  <c r="T99" i="58"/>
  <c r="S99"/>
  <c r="R99"/>
  <c r="Q99"/>
  <c r="P99"/>
  <c r="U98"/>
  <c r="U97"/>
  <c r="U96"/>
  <c r="U95"/>
  <c r="U94"/>
  <c r="F94"/>
  <c r="U93"/>
  <c r="U92"/>
  <c r="F92"/>
  <c r="U91"/>
  <c r="U90"/>
  <c r="U89"/>
  <c r="U88"/>
  <c r="U87"/>
  <c r="U86"/>
  <c r="F86"/>
  <c r="U85"/>
  <c r="U84"/>
  <c r="F84"/>
  <c r="U83"/>
  <c r="U82"/>
  <c r="F82"/>
  <c r="U81"/>
  <c r="U80"/>
  <c r="U79"/>
  <c r="U78"/>
  <c r="F78"/>
  <c r="U77"/>
  <c r="U76"/>
  <c r="F76"/>
  <c r="U75"/>
  <c r="U74"/>
  <c r="F74"/>
  <c r="U73"/>
  <c r="U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U23"/>
  <c r="U22"/>
  <c r="U21"/>
  <c r="U20"/>
  <c r="F20"/>
  <c r="U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U74"/>
  <c r="F74"/>
  <c r="U73"/>
  <c r="N73"/>
  <c r="U72"/>
  <c r="U71"/>
  <c r="N71"/>
  <c r="F71"/>
  <c r="U70"/>
  <c r="U69"/>
  <c r="N69"/>
  <c r="F69"/>
  <c r="U68"/>
  <c r="U67"/>
  <c r="N67"/>
  <c r="U66"/>
  <c r="F66"/>
  <c r="U65"/>
  <c r="N65"/>
  <c r="U64"/>
  <c r="U63"/>
  <c r="N63"/>
  <c r="F63"/>
  <c r="U62"/>
  <c r="U61"/>
  <c r="N61"/>
  <c r="F61"/>
  <c r="U60"/>
  <c r="U59"/>
  <c r="N59"/>
  <c r="U58"/>
  <c r="U57"/>
  <c r="N57"/>
  <c r="U56"/>
  <c r="U55"/>
  <c r="N55"/>
  <c r="F55"/>
  <c r="U54"/>
  <c r="U53"/>
  <c r="N53"/>
  <c r="F53"/>
  <c r="U52"/>
  <c r="U51"/>
  <c r="N51"/>
  <c r="U50"/>
  <c r="U49"/>
  <c r="N49"/>
  <c r="U48"/>
  <c r="U47"/>
  <c r="N47"/>
  <c r="F47"/>
  <c r="U46"/>
  <c r="U45"/>
  <c r="N45"/>
  <c r="F45"/>
  <c r="U44"/>
  <c r="U43"/>
  <c r="N43"/>
  <c r="U42"/>
  <c r="F42"/>
  <c r="U41"/>
  <c r="N41"/>
  <c r="U40"/>
  <c r="U39"/>
  <c r="N39"/>
  <c r="F39"/>
  <c r="U38"/>
  <c r="U37"/>
  <c r="N37"/>
  <c r="F37"/>
  <c r="U36"/>
  <c r="U35"/>
  <c r="N35"/>
  <c r="F35"/>
  <c r="U34"/>
  <c r="U33"/>
  <c r="N33"/>
  <c r="U32"/>
  <c r="F32"/>
  <c r="U31"/>
  <c r="N31"/>
  <c r="U30"/>
  <c r="N30"/>
  <c r="U29"/>
  <c r="F29"/>
  <c r="U28"/>
  <c r="N28"/>
  <c r="U27"/>
  <c r="N27"/>
  <c r="U26"/>
  <c r="N26"/>
  <c r="U25"/>
  <c r="U24"/>
  <c r="N24"/>
  <c r="U23"/>
  <c r="F23"/>
  <c r="U22"/>
  <c r="N22"/>
  <c r="U21"/>
  <c r="F21"/>
  <c r="U20"/>
  <c r="N20"/>
  <c r="U19"/>
  <c r="F19"/>
  <c r="U18"/>
  <c r="N18"/>
  <c r="F18"/>
  <c r="U17"/>
  <c r="U16"/>
  <c r="N16"/>
  <c r="U15"/>
  <c r="U14"/>
  <c r="N14"/>
  <c r="U13"/>
  <c r="F13"/>
  <c r="U12"/>
  <c r="N12"/>
  <c r="U11"/>
  <c r="F11"/>
  <c r="U10"/>
  <c r="N10"/>
  <c r="U9"/>
  <c r="F9"/>
  <c r="U8"/>
  <c r="N8"/>
  <c r="F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F92"/>
  <c r="U91"/>
  <c r="U90"/>
  <c r="U89"/>
  <c r="U88"/>
  <c r="U87"/>
  <c r="F87"/>
  <c r="U86"/>
  <c r="U85"/>
  <c r="F85"/>
  <c r="U84"/>
  <c r="U83"/>
  <c r="U82"/>
  <c r="U81"/>
  <c r="U80"/>
  <c r="U79"/>
  <c r="U78"/>
  <c r="U77"/>
  <c r="N77"/>
  <c r="U76"/>
  <c r="U75"/>
  <c r="U74"/>
  <c r="F74"/>
  <c r="U73"/>
  <c r="U72"/>
  <c r="U71"/>
  <c r="U70"/>
  <c r="U69"/>
  <c r="N69"/>
  <c r="F69"/>
  <c r="U68"/>
  <c r="U67"/>
  <c r="F67"/>
  <c r="U66"/>
  <c r="U65"/>
  <c r="U64"/>
  <c r="F64"/>
  <c r="U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U48"/>
  <c r="U47"/>
  <c r="N47"/>
  <c r="U46"/>
  <c r="U45"/>
  <c r="U44"/>
  <c r="U43"/>
  <c r="N43"/>
  <c r="U42"/>
  <c r="U41"/>
  <c r="U40"/>
  <c r="U39"/>
  <c r="N39"/>
  <c r="F39"/>
  <c r="U38"/>
  <c r="U37"/>
  <c r="N37"/>
  <c r="F37"/>
  <c r="U36"/>
  <c r="U35"/>
  <c r="N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U22"/>
  <c r="F22"/>
  <c r="U21"/>
  <c r="N21"/>
  <c r="U20"/>
  <c r="U19"/>
  <c r="N19"/>
  <c r="U18"/>
  <c r="N18"/>
  <c r="U17"/>
  <c r="N17"/>
  <c r="F17"/>
  <c r="U16"/>
  <c r="U15"/>
  <c r="N15"/>
  <c r="U14"/>
  <c r="F14"/>
  <c r="U13"/>
  <c r="U12"/>
  <c r="U11"/>
  <c r="N11"/>
  <c r="U10"/>
  <c r="U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F93"/>
  <c r="U92"/>
  <c r="N92"/>
  <c r="U91"/>
  <c r="U90"/>
  <c r="F90"/>
  <c r="U89"/>
  <c r="N89"/>
  <c r="U88"/>
  <c r="N88"/>
  <c r="U87"/>
  <c r="F87"/>
  <c r="U86"/>
  <c r="U85"/>
  <c r="N85"/>
  <c r="F85"/>
  <c r="U84"/>
  <c r="N84"/>
  <c r="U83"/>
  <c r="F83"/>
  <c r="U82"/>
  <c r="U81"/>
  <c r="N81"/>
  <c r="U80"/>
  <c r="N80"/>
  <c r="F80"/>
  <c r="U79"/>
  <c r="U78"/>
  <c r="U77"/>
  <c r="N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U66"/>
  <c r="U65"/>
  <c r="N65"/>
  <c r="U64"/>
  <c r="N64"/>
  <c r="U63"/>
  <c r="F63"/>
  <c r="U62"/>
  <c r="U61"/>
  <c r="N61"/>
  <c r="U60"/>
  <c r="U59"/>
  <c r="U58"/>
  <c r="U57"/>
  <c r="U56"/>
  <c r="U55"/>
  <c r="U54"/>
  <c r="F54"/>
  <c r="U53"/>
  <c r="U52"/>
  <c r="U51"/>
  <c r="N51"/>
  <c r="F51"/>
  <c r="U50"/>
  <c r="U49"/>
  <c r="F49"/>
  <c r="U48"/>
  <c r="N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N32"/>
  <c r="U31"/>
  <c r="U30"/>
  <c r="F30"/>
  <c r="U29"/>
  <c r="N29"/>
  <c r="U28"/>
  <c r="U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14" i="62" l="1"/>
  <c r="F12"/>
  <c r="F10"/>
  <c r="F8"/>
  <c r="F6"/>
  <c r="F98" i="63"/>
  <c r="F92"/>
  <c r="F90"/>
  <c r="F86"/>
  <c r="F84"/>
  <c r="F80"/>
  <c r="F78"/>
  <c r="F76"/>
  <c r="F72"/>
  <c r="F70"/>
  <c r="F68"/>
  <c r="F66"/>
  <c r="F62"/>
  <c r="F60"/>
  <c r="F56"/>
  <c r="F54"/>
  <c r="F52"/>
  <c r="F50"/>
  <c r="F46"/>
  <c r="F44"/>
  <c r="F40"/>
  <c r="F38"/>
  <c r="F36"/>
  <c r="F34"/>
  <c r="F30"/>
  <c r="F28"/>
  <c r="F24"/>
  <c r="F22"/>
  <c r="F20"/>
  <c r="F18"/>
  <c r="F14"/>
  <c r="F12"/>
  <c r="F8"/>
  <c r="F6"/>
  <c r="F4"/>
  <c r="F15"/>
  <c r="F9"/>
  <c r="F5"/>
  <c r="O99" i="81"/>
  <c r="L99"/>
  <c r="I99"/>
  <c r="F99"/>
  <c r="C99"/>
  <c r="F81" i="63"/>
  <c r="F81" i="62"/>
  <c r="C99" i="56"/>
  <c r="F4"/>
  <c r="B99"/>
  <c r="C99" i="55"/>
  <c r="F88" i="57"/>
  <c r="F82"/>
  <c r="C99"/>
  <c r="F1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48" i="55"/>
  <c r="V32"/>
  <c r="V47"/>
  <c r="O98"/>
  <c r="V26" i="56"/>
  <c r="O35"/>
  <c r="V40"/>
  <c r="V42"/>
  <c r="O51"/>
  <c r="N8" i="55"/>
  <c r="F9"/>
  <c r="I99"/>
  <c r="M99"/>
  <c r="N12"/>
  <c r="F13"/>
  <c r="N28"/>
  <c r="F29"/>
  <c r="G42"/>
  <c r="N44"/>
  <c r="F45"/>
  <c r="G58"/>
  <c r="N60"/>
  <c r="O60" s="1"/>
  <c r="F61"/>
  <c r="O80"/>
  <c r="O15" i="56"/>
  <c r="O47"/>
  <c r="V59"/>
  <c r="V94"/>
  <c r="V44" i="55"/>
  <c r="V11" i="56"/>
  <c r="V27"/>
  <c r="V32"/>
  <c r="V50"/>
  <c r="B99" i="55"/>
  <c r="F3"/>
  <c r="K99"/>
  <c r="F5"/>
  <c r="G18"/>
  <c r="O19"/>
  <c r="N20"/>
  <c r="O20" s="1"/>
  <c r="F21"/>
  <c r="N36"/>
  <c r="F37"/>
  <c r="N52"/>
  <c r="F53"/>
  <c r="O76"/>
  <c r="O37" i="56"/>
  <c r="O77"/>
  <c r="O86" i="55"/>
  <c r="O7" i="56"/>
  <c r="O23"/>
  <c r="V39"/>
  <c r="V63"/>
  <c r="V82"/>
  <c r="J99" i="55"/>
  <c r="N24"/>
  <c r="N40"/>
  <c r="O40" s="1"/>
  <c r="N56"/>
  <c r="V25" i="58"/>
  <c r="V38"/>
  <c r="V86"/>
  <c r="V75" i="55"/>
  <c r="G3" i="56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72" i="55"/>
  <c r="V88"/>
  <c r="F3" i="56"/>
  <c r="V17"/>
  <c r="V33"/>
  <c r="V53"/>
  <c r="V69"/>
  <c r="V85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1" i="56" l="1"/>
  <c r="O93"/>
  <c r="V61"/>
  <c r="V5"/>
  <c r="O65"/>
  <c r="V16" i="55"/>
  <c r="O49" i="56"/>
  <c r="O85"/>
  <c r="O12" i="55"/>
  <c r="O29" i="56"/>
  <c r="D99" i="81"/>
  <c r="O71" i="55"/>
  <c r="O27"/>
  <c r="O94" i="56"/>
  <c r="V92" i="55"/>
  <c r="V56" i="56"/>
  <c r="O56" i="55"/>
  <c r="O84"/>
  <c r="O52"/>
  <c r="O76" i="56"/>
  <c r="O60"/>
  <c r="O52"/>
  <c r="O36"/>
  <c r="V96" i="55"/>
  <c r="V64"/>
  <c r="O28"/>
  <c r="O24" i="56"/>
  <c r="O4" i="55"/>
  <c r="F99" i="56"/>
  <c r="V68" i="55"/>
  <c r="O24"/>
  <c r="O36"/>
  <c r="O96" i="56"/>
  <c r="O72"/>
  <c r="N99" i="81"/>
  <c r="P99" s="1"/>
  <c r="K99"/>
  <c r="M99" s="1"/>
  <c r="H99"/>
  <c r="J99" s="1"/>
  <c r="O48" i="57"/>
  <c r="O64"/>
  <c r="E99" i="81"/>
  <c r="G99" s="1"/>
  <c r="O45" i="56"/>
  <c r="O78"/>
  <c r="O66"/>
  <c r="O62"/>
  <c r="O54"/>
  <c r="O46"/>
  <c r="O30"/>
  <c r="O26"/>
  <c r="O10"/>
  <c r="O78" i="55"/>
  <c r="O74"/>
  <c r="O66"/>
  <c r="V18" i="56"/>
  <c r="G46" i="55"/>
  <c r="V46" s="1"/>
  <c r="O44"/>
  <c r="G34"/>
  <c r="V34" s="1"/>
  <c r="G26"/>
  <c r="O26" s="1"/>
  <c r="G11"/>
  <c r="V11" s="1"/>
  <c r="G6"/>
  <c r="V6" s="1"/>
  <c r="O86" i="56"/>
  <c r="O70"/>
  <c r="O92"/>
  <c r="O88"/>
  <c r="O84"/>
  <c r="O80"/>
  <c r="O64"/>
  <c r="O57"/>
  <c r="V45"/>
  <c r="O44"/>
  <c r="O40"/>
  <c r="O28"/>
  <c r="O25"/>
  <c r="O13"/>
  <c r="G70" i="55"/>
  <c r="V70" s="1"/>
  <c r="O62"/>
  <c r="V51"/>
  <c r="V66"/>
  <c r="O46"/>
  <c r="O38"/>
  <c r="O30"/>
  <c r="O26" i="58"/>
  <c r="G86" i="57"/>
  <c r="O86" s="1"/>
  <c r="G70"/>
  <c r="V70" s="1"/>
  <c r="O57" i="58"/>
  <c r="O93"/>
  <c r="O74"/>
  <c r="O65"/>
  <c r="O45"/>
  <c r="G82" i="57"/>
  <c r="V82" s="1"/>
  <c r="G78"/>
  <c r="V78" s="1"/>
  <c r="G62"/>
  <c r="V6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V26" i="55" l="1"/>
  <c r="O49"/>
  <c r="O25" i="57"/>
  <c r="O43" i="58"/>
  <c r="O62" i="57"/>
  <c r="O34" i="55"/>
  <c r="Q99" i="81"/>
  <c r="O11" i="55"/>
  <c r="O6"/>
  <c r="O4" i="56"/>
  <c r="O70" i="55"/>
  <c r="O11" i="58"/>
  <c r="V86" i="57"/>
  <c r="O5"/>
  <c r="O77"/>
  <c r="O82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Q77" i="78"/>
  <c r="I83"/>
  <c r="K15"/>
  <c r="H11"/>
  <c r="P53"/>
  <c r="N95"/>
  <c r="H67"/>
  <c r="G4"/>
  <c r="B72"/>
  <c r="H2"/>
  <c r="G19"/>
  <c r="N54"/>
  <c r="B14"/>
  <c r="B98"/>
  <c r="Q17"/>
  <c r="Q78"/>
  <c r="I96"/>
  <c r="B17"/>
  <c r="G31"/>
  <c r="Q73"/>
  <c r="N4"/>
  <c r="B44"/>
  <c r="J22"/>
  <c r="O62"/>
  <c r="I47"/>
  <c r="J20"/>
  <c r="L42"/>
  <c r="P93"/>
  <c r="L59"/>
  <c r="L87"/>
  <c r="B71"/>
  <c r="O45"/>
  <c r="L71"/>
  <c r="B13"/>
  <c r="N65"/>
  <c r="N85"/>
  <c r="L78"/>
  <c r="I51"/>
  <c r="G51"/>
  <c r="B94"/>
  <c r="O54"/>
  <c r="P63"/>
  <c r="O58"/>
  <c r="P29"/>
  <c r="K56"/>
  <c r="Q75"/>
  <c r="G85"/>
  <c r="B92"/>
  <c r="Q54"/>
  <c r="K38"/>
  <c r="H32"/>
  <c r="G60"/>
  <c r="N82"/>
  <c r="I39"/>
  <c r="O82"/>
  <c r="Q23"/>
  <c r="I20"/>
  <c r="K16"/>
  <c r="O59"/>
  <c r="Q5"/>
  <c r="J50"/>
  <c r="H75"/>
  <c r="I52"/>
  <c r="B91"/>
  <c r="P96"/>
  <c r="L9"/>
  <c r="I10"/>
  <c r="Q43"/>
  <c r="K82"/>
  <c r="J28"/>
  <c r="G80"/>
  <c r="P58"/>
  <c r="J17"/>
  <c r="N5"/>
  <c r="B40"/>
  <c r="Q79"/>
  <c r="K89"/>
  <c r="I72"/>
  <c r="K97"/>
  <c r="Q37"/>
  <c r="Q68"/>
  <c r="B16"/>
  <c r="J54"/>
  <c r="I26"/>
  <c r="O52"/>
  <c r="K7"/>
  <c r="B75"/>
  <c r="K25"/>
  <c r="B18"/>
  <c r="N42"/>
  <c r="I61"/>
  <c r="L94"/>
  <c r="I86"/>
  <c r="Q58"/>
  <c r="H18"/>
  <c r="O80"/>
  <c r="H86"/>
  <c r="N36"/>
  <c r="O34"/>
  <c r="O57"/>
  <c r="G48"/>
  <c r="B68"/>
  <c r="J86"/>
  <c r="N58"/>
  <c r="G74"/>
  <c r="N11"/>
  <c r="N91"/>
  <c r="K20"/>
  <c r="Q71"/>
  <c r="H27"/>
  <c r="K81"/>
  <c r="L24"/>
  <c r="J68"/>
  <c r="P98"/>
  <c r="K8"/>
  <c r="Q64"/>
  <c r="B30"/>
  <c r="K24"/>
  <c r="I95"/>
  <c r="N55"/>
  <c r="K71"/>
  <c r="H95"/>
  <c r="I53"/>
  <c r="B19"/>
  <c r="O6"/>
  <c r="H8"/>
  <c r="H37"/>
  <c r="P57"/>
  <c r="K66"/>
  <c r="O79"/>
  <c r="O10"/>
  <c r="O9"/>
  <c r="H19"/>
  <c r="O50"/>
  <c r="P47"/>
  <c r="N28"/>
  <c r="N50"/>
  <c r="H10"/>
  <c r="L69"/>
  <c r="G54"/>
  <c r="J97"/>
  <c r="O5"/>
  <c r="G91"/>
  <c r="N78"/>
  <c r="G59"/>
  <c r="I89"/>
  <c r="G61"/>
  <c r="P61"/>
  <c r="G27"/>
  <c r="J59"/>
  <c r="L96"/>
  <c r="Q59"/>
  <c r="Q49"/>
  <c r="G7"/>
  <c r="I87"/>
  <c r="N19"/>
  <c r="N18"/>
  <c r="H53"/>
  <c r="P6"/>
  <c r="B96"/>
  <c r="P79"/>
  <c r="J81"/>
  <c r="H16"/>
  <c r="L26"/>
  <c r="G68"/>
  <c r="L90"/>
  <c r="N46"/>
  <c r="N94"/>
  <c r="B80"/>
  <c r="O77"/>
  <c r="Q82"/>
  <c r="O84"/>
  <c r="J60"/>
  <c r="L63"/>
  <c r="H48"/>
  <c r="N29"/>
  <c r="J83"/>
  <c r="P50"/>
  <c r="J49"/>
  <c r="I71"/>
  <c r="J78"/>
  <c r="I24"/>
  <c r="O86"/>
  <c r="L37"/>
  <c r="I70"/>
  <c r="Q94"/>
  <c r="K77"/>
  <c r="J82"/>
  <c r="Q27"/>
  <c r="L22"/>
  <c r="P80"/>
  <c r="P55"/>
  <c r="N17"/>
  <c r="P84"/>
  <c r="I32"/>
  <c r="L56"/>
  <c r="P3"/>
  <c r="P33"/>
  <c r="Q11"/>
  <c r="H72"/>
  <c r="L6"/>
  <c r="I19"/>
  <c r="L25"/>
  <c r="B57"/>
  <c r="K28"/>
  <c r="Q84"/>
  <c r="J12"/>
  <c r="P23"/>
  <c r="L73"/>
  <c r="Q36"/>
  <c r="O4"/>
  <c r="K57"/>
  <c r="B55"/>
  <c r="J85"/>
  <c r="K40"/>
  <c r="I74"/>
  <c r="L68"/>
  <c r="J55"/>
  <c r="K70"/>
  <c r="K60"/>
  <c r="G15"/>
  <c r="I37"/>
  <c r="L20"/>
  <c r="O17"/>
  <c r="P60"/>
  <c r="E1"/>
  <c r="O89"/>
  <c r="O67"/>
  <c r="I44"/>
  <c r="J89"/>
  <c r="Q52"/>
  <c r="Q41"/>
  <c r="P51"/>
  <c r="H30"/>
  <c r="G77"/>
  <c r="P77"/>
  <c r="N93"/>
  <c r="J4"/>
  <c r="O73"/>
  <c r="B12"/>
  <c r="Q34"/>
  <c r="N12"/>
  <c r="L89"/>
  <c r="J80"/>
  <c r="B49"/>
  <c r="L66"/>
  <c r="N39"/>
  <c r="K19"/>
  <c r="Q67"/>
  <c r="J18"/>
  <c r="K46"/>
  <c r="B70"/>
  <c r="I41"/>
  <c r="Q22"/>
  <c r="L10"/>
  <c r="N60"/>
  <c r="G96"/>
  <c r="O97"/>
  <c r="Q46"/>
  <c r="D1"/>
  <c r="L38"/>
  <c r="N31"/>
  <c r="H96"/>
  <c r="P18"/>
  <c r="J24"/>
  <c r="P41"/>
  <c r="F1"/>
  <c r="G28"/>
  <c r="I4"/>
  <c r="P64"/>
  <c r="O60"/>
  <c r="J10"/>
  <c r="L47"/>
  <c r="H28"/>
  <c r="J91"/>
  <c r="K5"/>
  <c r="P36"/>
  <c r="B37"/>
  <c r="Q3"/>
  <c r="G86"/>
  <c r="P83"/>
  <c r="O43"/>
  <c r="J94"/>
  <c r="P34"/>
  <c r="J47"/>
  <c r="L55"/>
  <c r="H73"/>
  <c r="K26"/>
  <c r="P69"/>
  <c r="K68"/>
  <c r="G39"/>
  <c r="Q10"/>
  <c r="I77"/>
  <c r="P8"/>
  <c r="P95"/>
  <c r="P88"/>
  <c r="L45"/>
  <c r="B2"/>
  <c r="G13"/>
  <c r="Q95"/>
  <c r="B26"/>
  <c r="K48"/>
  <c r="K94"/>
  <c r="J52"/>
  <c r="N40"/>
  <c r="J90"/>
  <c r="Q85"/>
  <c r="L23"/>
  <c r="J57"/>
  <c r="N32"/>
  <c r="L40"/>
  <c r="N33"/>
  <c r="Q30"/>
  <c r="N76"/>
  <c r="J74"/>
  <c r="P11"/>
  <c r="Q38"/>
  <c r="G47"/>
  <c r="Q55"/>
  <c r="G50"/>
  <c r="H52"/>
  <c r="H40"/>
  <c r="L21"/>
  <c r="B33"/>
  <c r="J31"/>
  <c r="G57"/>
  <c r="O70"/>
  <c r="Q76"/>
  <c r="I78"/>
  <c r="H15"/>
  <c r="L11"/>
  <c r="G83"/>
  <c r="I63"/>
  <c r="N98"/>
  <c r="G3"/>
  <c r="I45"/>
  <c r="B48"/>
  <c r="G23"/>
  <c r="N52"/>
  <c r="B89"/>
  <c r="B43"/>
  <c r="N20"/>
  <c r="Q53"/>
  <c r="H23"/>
  <c r="O90"/>
  <c r="K37"/>
  <c r="Q31"/>
  <c r="K3"/>
  <c r="L58"/>
  <c r="N3"/>
  <c r="J65"/>
  <c r="H51"/>
  <c r="I18"/>
  <c r="G88"/>
  <c r="B27"/>
  <c r="P39"/>
  <c r="J62"/>
  <c r="I64"/>
  <c r="N59"/>
  <c r="H29"/>
  <c r="Q42"/>
  <c r="P74"/>
  <c r="H12"/>
  <c r="G93"/>
  <c r="B79"/>
  <c r="G5"/>
  <c r="G12"/>
  <c r="L51"/>
  <c r="Q90"/>
  <c r="I81"/>
  <c r="G10"/>
  <c r="K30"/>
  <c r="N23"/>
  <c r="N83"/>
  <c r="H87"/>
  <c r="G38"/>
  <c r="H7"/>
  <c r="I33"/>
  <c r="L14"/>
  <c r="J73"/>
  <c r="P70"/>
  <c r="K91"/>
  <c r="H98"/>
  <c r="P14"/>
  <c r="J56"/>
  <c r="H79"/>
  <c r="B58"/>
  <c r="K32"/>
  <c r="L82"/>
  <c r="G75"/>
  <c r="Q15"/>
  <c r="B5"/>
  <c r="K58"/>
  <c r="K62"/>
  <c r="I60"/>
  <c r="B87"/>
  <c r="L81"/>
  <c r="I49"/>
  <c r="O16"/>
  <c r="J72"/>
  <c r="B63"/>
  <c r="O21"/>
  <c r="L41"/>
  <c r="I75"/>
  <c r="G26"/>
  <c r="J48"/>
  <c r="P10"/>
  <c r="B9"/>
  <c r="N71"/>
  <c r="J45"/>
  <c r="O29"/>
  <c r="G79"/>
  <c r="N97"/>
  <c r="J95"/>
  <c r="L93"/>
  <c r="I93"/>
  <c r="O95"/>
  <c r="G11"/>
  <c r="G36"/>
  <c r="K34"/>
  <c r="N70"/>
  <c r="K36"/>
  <c r="J79"/>
  <c r="N88"/>
  <c r="O41"/>
  <c r="I57"/>
  <c r="K95"/>
  <c r="P73"/>
  <c r="G53"/>
  <c r="H21"/>
  <c r="K29"/>
  <c r="J36"/>
  <c r="B45"/>
  <c r="B46"/>
  <c r="H36"/>
  <c r="K44"/>
  <c r="I31"/>
  <c r="Q89"/>
  <c r="L33"/>
  <c r="H54"/>
  <c r="I38"/>
  <c r="L79"/>
  <c r="P49"/>
  <c r="G20"/>
  <c r="B97"/>
  <c r="B20"/>
  <c r="H45"/>
  <c r="L19"/>
  <c r="J37"/>
  <c r="P17"/>
  <c r="I22"/>
  <c r="O39"/>
  <c r="N6"/>
  <c r="O14"/>
  <c r="Q45"/>
  <c r="N49"/>
  <c r="H97"/>
  <c r="Q72"/>
  <c r="H4"/>
  <c r="Q91"/>
  <c r="H78"/>
  <c r="Q47"/>
  <c r="G34"/>
  <c r="P66"/>
  <c r="P40"/>
  <c r="Q12"/>
  <c r="O91"/>
  <c r="B36"/>
  <c r="P30"/>
  <c r="H25"/>
  <c r="B74"/>
  <c r="K18"/>
  <c r="O55"/>
  <c r="J23"/>
  <c r="I3"/>
  <c r="O28"/>
  <c r="J88"/>
  <c r="B95"/>
  <c r="B81"/>
  <c r="P32"/>
  <c r="N7"/>
  <c r="B23"/>
  <c r="J15"/>
  <c r="L80"/>
  <c r="N57"/>
  <c r="G44"/>
  <c r="J84"/>
  <c r="H92"/>
  <c r="G64"/>
  <c r="H77"/>
  <c r="K73"/>
  <c r="H66"/>
  <c r="I56"/>
  <c r="K45"/>
  <c r="P89"/>
  <c r="Q50"/>
  <c r="G58"/>
  <c r="O88"/>
  <c r="H63"/>
  <c r="O25"/>
  <c r="G16"/>
  <c r="H61"/>
  <c r="N53"/>
  <c r="G41"/>
  <c r="P48"/>
  <c r="C1"/>
  <c r="K33"/>
  <c r="H43"/>
  <c r="Q6"/>
  <c r="N10"/>
  <c r="B56"/>
  <c r="I59"/>
  <c r="G18"/>
  <c r="Q93"/>
  <c r="B32"/>
  <c r="P24"/>
  <c r="G14"/>
  <c r="K42"/>
  <c r="L65"/>
  <c r="O68"/>
  <c r="H57"/>
  <c r="N69"/>
  <c r="L29"/>
  <c r="B90"/>
  <c r="N26"/>
  <c r="H70"/>
  <c r="K12"/>
  <c r="Q40"/>
  <c r="Q80"/>
  <c r="G40"/>
  <c r="O94"/>
  <c r="P25"/>
  <c r="B6"/>
  <c r="N72"/>
  <c r="J43"/>
  <c r="O44"/>
  <c r="B67"/>
  <c r="H38"/>
  <c r="N37"/>
  <c r="L28"/>
  <c r="I25"/>
  <c r="B64"/>
  <c r="P37"/>
  <c r="K96"/>
  <c r="K50"/>
  <c r="Q92"/>
  <c r="G98"/>
  <c r="K41"/>
  <c r="G90"/>
  <c r="G52"/>
  <c r="G84"/>
  <c r="Q25"/>
  <c r="J27"/>
  <c r="O74"/>
  <c r="K43"/>
  <c r="N62"/>
  <c r="O93"/>
  <c r="H13"/>
  <c r="G6"/>
  <c r="N87"/>
  <c r="L49"/>
  <c r="N96"/>
  <c r="O23"/>
  <c r="B62"/>
  <c r="G35"/>
  <c r="L92"/>
  <c r="I97"/>
  <c r="B47"/>
  <c r="K39"/>
  <c r="I54"/>
  <c r="N22"/>
  <c r="I40"/>
  <c r="B10"/>
  <c r="B11"/>
  <c r="H80"/>
  <c r="N90"/>
  <c r="P12"/>
  <c r="B4"/>
  <c r="P16"/>
  <c r="P75"/>
  <c r="P92"/>
  <c r="P35"/>
  <c r="O64"/>
  <c r="Q32"/>
  <c r="G8"/>
  <c r="K67"/>
  <c r="B52"/>
  <c r="Q7"/>
  <c r="Q81"/>
  <c r="G25"/>
  <c r="O30"/>
  <c r="O35"/>
  <c r="P54"/>
  <c r="J9"/>
  <c r="P90"/>
  <c r="P46"/>
  <c r="B82"/>
  <c r="O3"/>
  <c r="L83"/>
  <c r="N43"/>
  <c r="N67"/>
  <c r="J3"/>
  <c r="Q51"/>
  <c r="P9"/>
  <c r="B34"/>
  <c r="B69"/>
  <c r="Q87"/>
  <c r="N63"/>
  <c r="N56"/>
  <c r="P56"/>
  <c r="H58"/>
  <c r="J6"/>
  <c r="O72"/>
  <c r="P26"/>
  <c r="H62"/>
  <c r="H91"/>
  <c r="N89"/>
  <c r="P82"/>
  <c r="L3"/>
  <c r="G71"/>
  <c r="O36"/>
  <c r="G24"/>
  <c r="N68"/>
  <c r="I88"/>
  <c r="O69"/>
  <c r="H49"/>
  <c r="G43"/>
  <c r="J34"/>
  <c r="P72"/>
  <c r="K76"/>
  <c r="N64"/>
  <c r="B86"/>
  <c r="J69"/>
  <c r="K98"/>
  <c r="P31"/>
  <c r="P28"/>
  <c r="Q26"/>
  <c r="G42"/>
  <c r="Q16"/>
  <c r="L5"/>
  <c r="K21"/>
  <c r="P59"/>
  <c r="I68"/>
  <c r="P19"/>
  <c r="H46"/>
  <c r="I73"/>
  <c r="B51"/>
  <c r="Q14"/>
  <c r="I79"/>
  <c r="Q69"/>
  <c r="G69"/>
  <c r="I55"/>
  <c r="H44"/>
  <c r="O96"/>
  <c r="P62"/>
  <c r="I21"/>
  <c r="N79"/>
  <c r="H5"/>
  <c r="G97"/>
  <c r="L35"/>
  <c r="Q35"/>
  <c r="L62"/>
  <c r="B61"/>
  <c r="N13"/>
  <c r="P43"/>
  <c r="L85"/>
  <c r="O48"/>
  <c r="H22"/>
  <c r="L91"/>
  <c r="J87"/>
  <c r="G32"/>
  <c r="N44"/>
  <c r="I85"/>
  <c r="N25"/>
  <c r="O22"/>
  <c r="I69"/>
  <c r="J71"/>
  <c r="O27"/>
  <c r="O49"/>
  <c r="K78"/>
  <c r="J70"/>
  <c r="I80"/>
  <c r="K47"/>
  <c r="P15"/>
  <c r="O85"/>
  <c r="Q39"/>
  <c r="J93"/>
  <c r="O56"/>
  <c r="B66"/>
  <c r="J35"/>
  <c r="L18"/>
  <c r="G76"/>
  <c r="G70"/>
  <c r="K53"/>
  <c r="J44"/>
  <c r="H93"/>
  <c r="H65"/>
  <c r="I50"/>
  <c r="O76"/>
  <c r="O87"/>
  <c r="Q96"/>
  <c r="Q98"/>
  <c r="K74"/>
  <c r="H76"/>
  <c r="L97"/>
  <c r="L52"/>
  <c r="L8"/>
  <c r="G73"/>
  <c r="P52"/>
  <c r="I58"/>
  <c r="N66"/>
  <c r="G87"/>
  <c r="O42"/>
  <c r="H69"/>
  <c r="L4"/>
  <c r="Q20"/>
  <c r="I67"/>
  <c r="H90"/>
  <c r="G81"/>
  <c r="G55"/>
  <c r="I17"/>
  <c r="Q33"/>
  <c r="K35"/>
  <c r="B38"/>
  <c r="H94"/>
  <c r="H9"/>
  <c r="B93"/>
  <c r="K59"/>
  <c r="I28"/>
  <c r="J46"/>
  <c r="O8"/>
  <c r="O78"/>
  <c r="K75"/>
  <c r="I30"/>
  <c r="L30"/>
  <c r="Q65"/>
  <c r="H34"/>
  <c r="L53"/>
  <c r="J98"/>
  <c r="B60"/>
  <c r="G9"/>
  <c r="Q70"/>
  <c r="J64"/>
  <c r="G56"/>
  <c r="B24"/>
  <c r="G22"/>
  <c r="Q4"/>
  <c r="H24"/>
  <c r="Q13"/>
  <c r="Q88"/>
  <c r="J5"/>
  <c r="L12"/>
  <c r="N81"/>
  <c r="O11"/>
  <c r="O26"/>
  <c r="Q83"/>
  <c r="B83"/>
  <c r="B78"/>
  <c r="J92"/>
  <c r="K51"/>
  <c r="K10"/>
  <c r="I8"/>
  <c r="P27"/>
  <c r="N16"/>
  <c r="L17"/>
  <c r="J42"/>
  <c r="L31"/>
  <c r="B85"/>
  <c r="K49"/>
  <c r="Q74"/>
  <c r="J39"/>
  <c r="L15"/>
  <c r="O37"/>
  <c r="J8"/>
  <c r="N41"/>
  <c r="B21"/>
  <c r="J58"/>
  <c r="L44"/>
  <c r="O46"/>
  <c r="K17"/>
  <c r="P87"/>
  <c r="J16"/>
  <c r="Q57"/>
  <c r="K92"/>
  <c r="P45"/>
  <c r="O92"/>
  <c r="P85"/>
  <c r="N21"/>
  <c r="Q63"/>
  <c r="I9"/>
  <c r="I11"/>
  <c r="O18"/>
  <c r="O63"/>
  <c r="J51"/>
  <c r="Q86"/>
  <c r="O32"/>
  <c r="I42"/>
  <c r="H26"/>
  <c r="P21"/>
  <c r="I84"/>
  <c r="I35"/>
  <c r="Q48"/>
  <c r="J67"/>
  <c r="B28"/>
  <c r="P4"/>
  <c r="I14"/>
  <c r="O12"/>
  <c r="O19"/>
  <c r="H41"/>
  <c r="L88"/>
  <c r="K88"/>
  <c r="K23"/>
  <c r="G33"/>
  <c r="P42"/>
  <c r="K93"/>
  <c r="N45"/>
  <c r="J33"/>
  <c r="L64"/>
  <c r="N80"/>
  <c r="K72"/>
  <c r="G89"/>
  <c r="L60"/>
  <c r="B88"/>
  <c r="O71"/>
  <c r="O66"/>
  <c r="L67"/>
  <c r="J29"/>
  <c r="Q18"/>
  <c r="Q62"/>
  <c r="J21"/>
  <c r="I48"/>
  <c r="G72"/>
  <c r="K14"/>
  <c r="H56"/>
  <c r="K4"/>
  <c r="L61"/>
  <c r="H68"/>
  <c r="I82"/>
  <c r="K27"/>
  <c r="J96"/>
  <c r="B29"/>
  <c r="Q28"/>
  <c r="N73"/>
  <c r="H35"/>
  <c r="P67"/>
  <c r="G29"/>
  <c r="O13"/>
  <c r="Q8"/>
  <c r="L54"/>
  <c r="K6"/>
  <c r="K90"/>
  <c r="P94"/>
  <c r="G92"/>
  <c r="B39"/>
  <c r="N75"/>
  <c r="B73"/>
  <c r="H84"/>
  <c r="N74"/>
  <c r="J32"/>
  <c r="L39"/>
  <c r="G78"/>
  <c r="H82"/>
  <c r="L72"/>
  <c r="J75"/>
  <c r="J19"/>
  <c r="N48"/>
  <c r="L74"/>
  <c r="I23"/>
  <c r="J30"/>
  <c r="J11"/>
  <c r="Q97"/>
  <c r="J77"/>
  <c r="G63"/>
  <c r="G65"/>
  <c r="I62"/>
  <c r="I6"/>
  <c r="Q56"/>
  <c r="B77"/>
  <c r="N86"/>
  <c r="B50"/>
  <c r="O24"/>
  <c r="I43"/>
  <c r="L50"/>
  <c r="K54"/>
  <c r="N47"/>
  <c r="P20"/>
  <c r="J26"/>
  <c r="L43"/>
  <c r="I12"/>
  <c r="B42"/>
  <c r="O61"/>
  <c r="L75"/>
  <c r="K22"/>
  <c r="L70"/>
  <c r="P7"/>
  <c r="O38"/>
  <c r="H71"/>
  <c r="I65"/>
  <c r="L36"/>
  <c r="H42"/>
  <c r="G46"/>
  <c r="B53"/>
  <c r="H14"/>
  <c r="B65"/>
  <c r="L77"/>
  <c r="I5"/>
  <c r="J76"/>
  <c r="J25"/>
  <c r="H50"/>
  <c r="K64"/>
  <c r="N92"/>
  <c r="I27"/>
  <c r="J14"/>
  <c r="G45"/>
  <c r="L27"/>
  <c r="J38"/>
  <c r="N38"/>
  <c r="P81"/>
  <c r="I66"/>
  <c r="J53"/>
  <c r="J63"/>
  <c r="I34"/>
  <c r="N27"/>
  <c r="B54"/>
  <c r="G95"/>
  <c r="O75"/>
  <c r="J66"/>
  <c r="G66"/>
  <c r="Q19"/>
  <c r="K61"/>
  <c r="I76"/>
  <c r="I90"/>
  <c r="L98"/>
  <c r="H60"/>
  <c r="N35"/>
  <c r="Q24"/>
  <c r="H64"/>
  <c r="I46"/>
  <c r="H17"/>
  <c r="H59"/>
  <c r="B41"/>
  <c r="B35"/>
  <c r="I36"/>
  <c r="G30"/>
  <c r="K13"/>
  <c r="G67"/>
  <c r="P5"/>
  <c r="N24"/>
  <c r="N30"/>
  <c r="N8"/>
  <c r="O81"/>
  <c r="O47"/>
  <c r="K79"/>
  <c r="N9"/>
  <c r="J7"/>
  <c r="B7"/>
  <c r="H74"/>
  <c r="H88"/>
  <c r="O51"/>
  <c r="G17"/>
  <c r="I15"/>
  <c r="P44"/>
  <c r="L46"/>
  <c r="J40"/>
  <c r="B84"/>
  <c r="O20"/>
  <c r="P22"/>
  <c r="B8"/>
  <c r="H89"/>
  <c r="P91"/>
  <c r="N61"/>
  <c r="B22"/>
  <c r="N51"/>
  <c r="L76"/>
  <c r="P76"/>
  <c r="I92"/>
  <c r="N15"/>
  <c r="G37"/>
  <c r="K80"/>
  <c r="N77"/>
  <c r="H20"/>
  <c r="H85"/>
  <c r="Q9"/>
  <c r="H33"/>
  <c r="L57"/>
  <c r="O40"/>
  <c r="O53"/>
  <c r="O7"/>
  <c r="K31"/>
  <c r="K85"/>
  <c r="O15"/>
  <c r="G2"/>
  <c r="I16"/>
  <c r="H6"/>
  <c r="J41"/>
  <c r="K11"/>
  <c r="K9"/>
  <c r="O83"/>
  <c r="H3"/>
  <c r="H55"/>
  <c r="N14"/>
  <c r="K84"/>
  <c r="B31"/>
  <c r="P97"/>
  <c r="J61"/>
  <c r="I94"/>
  <c r="L13"/>
  <c r="L48"/>
  <c r="N34"/>
  <c r="Q61"/>
  <c r="P78"/>
  <c r="K83"/>
  <c r="I7"/>
  <c r="L34"/>
  <c r="B59"/>
  <c r="H83"/>
  <c r="G49"/>
  <c r="N84"/>
  <c r="O98"/>
  <c r="H81"/>
  <c r="P38"/>
  <c r="G62"/>
  <c r="I29"/>
  <c r="H31"/>
  <c r="K63"/>
  <c r="Q44"/>
  <c r="L32"/>
  <c r="H47"/>
  <c r="K52"/>
  <c r="O31"/>
  <c r="B25"/>
  <c r="K55"/>
  <c r="Q66"/>
  <c r="Q21"/>
  <c r="L86"/>
  <c r="P65"/>
  <c r="K86"/>
  <c r="P68"/>
  <c r="G94"/>
  <c r="Q29"/>
  <c r="O33"/>
  <c r="I91"/>
  <c r="B15"/>
  <c r="L95"/>
  <c r="B3"/>
  <c r="O65"/>
  <c r="L84"/>
  <c r="G21"/>
  <c r="Q60"/>
  <c r="L16"/>
  <c r="L7"/>
  <c r="K69"/>
  <c r="I13"/>
  <c r="K87"/>
  <c r="K65"/>
  <c r="P86"/>
  <c r="H39"/>
  <c r="P13"/>
  <c r="I98"/>
  <c r="P71"/>
  <c r="B76"/>
  <c r="J13"/>
  <c r="G82"/>
  <c r="F76" l="1"/>
  <c r="D76"/>
  <c r="C76"/>
  <c r="E76"/>
  <c r="M98"/>
  <c r="M13"/>
  <c r="F3"/>
  <c r="B99"/>
  <c r="C3"/>
  <c r="E3"/>
  <c r="D3"/>
  <c r="E15"/>
  <c r="F15"/>
  <c r="C15"/>
  <c r="D15"/>
  <c r="M91"/>
  <c r="F25"/>
  <c r="D25"/>
  <c r="E25"/>
  <c r="C25"/>
  <c r="M29"/>
  <c r="R84"/>
  <c r="E59"/>
  <c r="D59"/>
  <c r="C59"/>
  <c r="F59"/>
  <c r="M7"/>
  <c r="R34"/>
  <c r="M94"/>
  <c r="F31"/>
  <c r="D31"/>
  <c r="E31"/>
  <c r="C31"/>
  <c r="R14"/>
  <c r="H99"/>
  <c r="M16"/>
  <c r="R77"/>
  <c r="R15"/>
  <c r="M92"/>
  <c r="R51"/>
  <c r="E22"/>
  <c r="F22"/>
  <c r="C22"/>
  <c r="D22"/>
  <c r="R61"/>
  <c r="D8"/>
  <c r="E8"/>
  <c r="C8"/>
  <c r="F8"/>
  <c r="C84"/>
  <c r="D84"/>
  <c r="F84"/>
  <c r="E84"/>
  <c r="M15"/>
  <c r="C7"/>
  <c r="F7"/>
  <c r="E7"/>
  <c r="D7"/>
  <c r="R9"/>
  <c r="R8"/>
  <c r="R30"/>
  <c r="R24"/>
  <c r="M36"/>
  <c r="E35"/>
  <c r="F35"/>
  <c r="D35"/>
  <c r="C35"/>
  <c r="C41"/>
  <c r="F41"/>
  <c r="D41"/>
  <c r="E41"/>
  <c r="M46"/>
  <c r="R35"/>
  <c r="M90"/>
  <c r="M76"/>
  <c r="F54"/>
  <c r="E54"/>
  <c r="C54"/>
  <c r="D54"/>
  <c r="R27"/>
  <c r="M34"/>
  <c r="M66"/>
  <c r="R38"/>
  <c r="M27"/>
  <c r="R92"/>
  <c r="M5"/>
  <c r="C65"/>
  <c r="D65"/>
  <c r="F65"/>
  <c r="E65"/>
  <c r="F53"/>
  <c r="C53"/>
  <c r="D53"/>
  <c r="E53"/>
  <c r="M65"/>
  <c r="C42"/>
  <c r="E42"/>
  <c r="D42"/>
  <c r="F42"/>
  <c r="M12"/>
  <c r="R47"/>
  <c r="M43"/>
  <c r="D50"/>
  <c r="C50"/>
  <c r="E50"/>
  <c r="F50"/>
  <c r="R86"/>
  <c r="F77"/>
  <c r="D77"/>
  <c r="C77"/>
  <c r="E77"/>
  <c r="M6"/>
  <c r="M62"/>
  <c r="M23"/>
  <c r="R48"/>
  <c r="R74"/>
  <c r="E73"/>
  <c r="F73"/>
  <c r="D73"/>
  <c r="C73"/>
  <c r="R75"/>
  <c r="D39"/>
  <c r="F39"/>
  <c r="E39"/>
  <c r="C39"/>
  <c r="R73"/>
  <c r="D29"/>
  <c r="E29"/>
  <c r="C29"/>
  <c r="F29"/>
  <c r="M82"/>
  <c r="M48"/>
  <c r="C88"/>
  <c r="F88"/>
  <c r="E88"/>
  <c r="D88"/>
  <c r="R80"/>
  <c r="R45"/>
  <c r="M14"/>
  <c r="C28"/>
  <c r="D28"/>
  <c r="F28"/>
  <c r="E28"/>
  <c r="M35"/>
  <c r="M84"/>
  <c r="M42"/>
  <c r="M11"/>
  <c r="M9"/>
  <c r="R21"/>
  <c r="E21"/>
  <c r="C21"/>
  <c r="F21"/>
  <c r="D21"/>
  <c r="R41"/>
  <c r="C85"/>
  <c r="F85"/>
  <c r="E85"/>
  <c r="D85"/>
  <c r="R16"/>
  <c r="M8"/>
  <c r="C78"/>
  <c r="D78"/>
  <c r="E78"/>
  <c r="F78"/>
  <c r="D83"/>
  <c r="F83"/>
  <c r="E83"/>
  <c r="C83"/>
  <c r="R81"/>
  <c r="E24"/>
  <c r="F24"/>
  <c r="D24"/>
  <c r="C24"/>
  <c r="D60"/>
  <c r="E60"/>
  <c r="C60"/>
  <c r="F60"/>
  <c r="M30"/>
  <c r="M28"/>
  <c r="C93"/>
  <c r="D93"/>
  <c r="F93"/>
  <c r="E93"/>
  <c r="F38"/>
  <c r="D38"/>
  <c r="C38"/>
  <c r="E38"/>
  <c r="M17"/>
  <c r="M67"/>
  <c r="R66"/>
  <c r="M58"/>
  <c r="M50"/>
  <c r="D66"/>
  <c r="F66"/>
  <c r="E66"/>
  <c r="C66"/>
  <c r="M80"/>
  <c r="M69"/>
  <c r="R25"/>
  <c r="M85"/>
  <c r="R44"/>
  <c r="R13"/>
  <c r="C61"/>
  <c r="D61"/>
  <c r="F61"/>
  <c r="E61"/>
  <c r="R79"/>
  <c r="M21"/>
  <c r="M55"/>
  <c r="M79"/>
  <c r="D51"/>
  <c r="C51"/>
  <c r="E51"/>
  <c r="F51"/>
  <c r="M73"/>
  <c r="M68"/>
  <c r="E86"/>
  <c r="D86"/>
  <c r="C86"/>
  <c r="F86"/>
  <c r="R64"/>
  <c r="M88"/>
  <c r="R68"/>
  <c r="L99"/>
  <c r="R89"/>
  <c r="R56"/>
  <c r="R63"/>
  <c r="E69"/>
  <c r="F69"/>
  <c r="C69"/>
  <c r="D69"/>
  <c r="E34"/>
  <c r="D34"/>
  <c r="C34"/>
  <c r="F34"/>
  <c r="J99"/>
  <c r="R67"/>
  <c r="R43"/>
  <c r="O99"/>
  <c r="D82"/>
  <c r="E82"/>
  <c r="F82"/>
  <c r="C82"/>
  <c r="C52"/>
  <c r="D52"/>
  <c r="E52"/>
  <c r="F52"/>
  <c r="C4"/>
  <c r="E4"/>
  <c r="F4"/>
  <c r="D4"/>
  <c r="R90"/>
  <c r="E11"/>
  <c r="D11"/>
  <c r="C11"/>
  <c r="F11"/>
  <c r="F10"/>
  <c r="E10"/>
  <c r="D10"/>
  <c r="C10"/>
  <c r="M40"/>
  <c r="R22"/>
  <c r="M54"/>
  <c r="D47"/>
  <c r="C47"/>
  <c r="F47"/>
  <c r="E47"/>
  <c r="M97"/>
  <c r="D62"/>
  <c r="C62"/>
  <c r="E62"/>
  <c r="F62"/>
  <c r="R96"/>
  <c r="R87"/>
  <c r="R62"/>
  <c r="F64"/>
  <c r="C64"/>
  <c r="E64"/>
  <c r="D64"/>
  <c r="M25"/>
  <c r="R37"/>
  <c r="C67"/>
  <c r="D67"/>
  <c r="F67"/>
  <c r="E67"/>
  <c r="R72"/>
  <c r="D6"/>
  <c r="C6"/>
  <c r="E6"/>
  <c r="F6"/>
  <c r="R26"/>
  <c r="E90"/>
  <c r="C90"/>
  <c r="D90"/>
  <c r="F90"/>
  <c r="R69"/>
  <c r="D32"/>
  <c r="C32"/>
  <c r="E32"/>
  <c r="F32"/>
  <c r="M59"/>
  <c r="F56"/>
  <c r="E56"/>
  <c r="D56"/>
  <c r="C56"/>
  <c r="R10"/>
  <c r="R53"/>
  <c r="M56"/>
  <c r="R57"/>
  <c r="D23"/>
  <c r="C23"/>
  <c r="E23"/>
  <c r="F23"/>
  <c r="R7"/>
  <c r="D81"/>
  <c r="E81"/>
  <c r="C81"/>
  <c r="F81"/>
  <c r="E95"/>
  <c r="C95"/>
  <c r="D95"/>
  <c r="F95"/>
  <c r="I99"/>
  <c r="M3"/>
  <c r="E74"/>
  <c r="F74"/>
  <c r="D74"/>
  <c r="C74"/>
  <c r="C36"/>
  <c r="E36"/>
  <c r="F36"/>
  <c r="D36"/>
  <c r="R49"/>
  <c r="R6"/>
  <c r="M22"/>
  <c r="F20"/>
  <c r="D20"/>
  <c r="E20"/>
  <c r="C20"/>
  <c r="E97"/>
  <c r="C97"/>
  <c r="F97"/>
  <c r="D97"/>
  <c r="M38"/>
  <c r="M31"/>
  <c r="E46"/>
  <c r="C46"/>
  <c r="F46"/>
  <c r="D46"/>
  <c r="C45"/>
  <c r="D45"/>
  <c r="F45"/>
  <c r="E45"/>
  <c r="M57"/>
  <c r="R88"/>
  <c r="R70"/>
  <c r="M93"/>
  <c r="R97"/>
  <c r="R71"/>
  <c r="D9"/>
  <c r="E9"/>
  <c r="C9"/>
  <c r="F9"/>
  <c r="M75"/>
  <c r="C63"/>
  <c r="D63"/>
  <c r="F63"/>
  <c r="E63"/>
  <c r="M49"/>
  <c r="F87"/>
  <c r="E87"/>
  <c r="C87"/>
  <c r="D87"/>
  <c r="M60"/>
  <c r="C5"/>
  <c r="F5"/>
  <c r="E5"/>
  <c r="D5"/>
  <c r="E58"/>
  <c r="D58"/>
  <c r="F58"/>
  <c r="C58"/>
  <c r="M33"/>
  <c r="R83"/>
  <c r="R23"/>
  <c r="M81"/>
  <c r="E79"/>
  <c r="F79"/>
  <c r="C79"/>
  <c r="D79"/>
  <c r="R59"/>
  <c r="M64"/>
  <c r="D27"/>
  <c r="F27"/>
  <c r="E27"/>
  <c r="C27"/>
  <c r="M18"/>
  <c r="R3"/>
  <c r="N99"/>
  <c r="K99"/>
  <c r="R20"/>
  <c r="F43"/>
  <c r="D43"/>
  <c r="C43"/>
  <c r="E43"/>
  <c r="E89"/>
  <c r="C89"/>
  <c r="D89"/>
  <c r="F89"/>
  <c r="R52"/>
  <c r="C48"/>
  <c r="F48"/>
  <c r="E48"/>
  <c r="D48"/>
  <c r="M45"/>
  <c r="G99"/>
  <c r="R98"/>
  <c r="M63"/>
  <c r="M78"/>
  <c r="E33"/>
  <c r="C33"/>
  <c r="D33"/>
  <c r="F33"/>
  <c r="R76"/>
  <c r="R33"/>
  <c r="R32"/>
  <c r="R40"/>
  <c r="C26"/>
  <c r="F26"/>
  <c r="E26"/>
  <c r="D26"/>
  <c r="M77"/>
  <c r="Q99"/>
  <c r="E37"/>
  <c r="F37"/>
  <c r="C37"/>
  <c r="D37"/>
  <c r="M4"/>
  <c r="R31"/>
  <c r="R60"/>
  <c r="M41"/>
  <c r="D70"/>
  <c r="E70"/>
  <c r="C70"/>
  <c r="F70"/>
  <c r="R39"/>
  <c r="D49"/>
  <c r="E49"/>
  <c r="F49"/>
  <c r="C49"/>
  <c r="R12"/>
  <c r="C12"/>
  <c r="D12"/>
  <c r="E12"/>
  <c r="F12"/>
  <c r="R93"/>
  <c r="M44"/>
  <c r="M37"/>
  <c r="M74"/>
  <c r="C55"/>
  <c r="E55"/>
  <c r="D55"/>
  <c r="F55"/>
  <c r="E57"/>
  <c r="F57"/>
  <c r="C57"/>
  <c r="D57"/>
  <c r="M19"/>
  <c r="P99"/>
  <c r="M32"/>
  <c r="R17"/>
  <c r="M70"/>
  <c r="M24"/>
  <c r="M71"/>
  <c r="R29"/>
  <c r="C80"/>
  <c r="D80"/>
  <c r="E80"/>
  <c r="F80"/>
  <c r="R94"/>
  <c r="R46"/>
  <c r="C96"/>
  <c r="D96"/>
  <c r="E96"/>
  <c r="F96"/>
  <c r="R18"/>
  <c r="R19"/>
  <c r="M87"/>
  <c r="M89"/>
  <c r="R78"/>
  <c r="R50"/>
  <c r="R28"/>
  <c r="E19"/>
  <c r="D19"/>
  <c r="C19"/>
  <c r="F19"/>
  <c r="M53"/>
  <c r="R55"/>
  <c r="M95"/>
  <c r="F30"/>
  <c r="E30"/>
  <c r="C30"/>
  <c r="D30"/>
  <c r="R91"/>
  <c r="R11"/>
  <c r="R58"/>
  <c r="E68"/>
  <c r="F68"/>
  <c r="D68"/>
  <c r="C68"/>
  <c r="R36"/>
  <c r="M86"/>
  <c r="M61"/>
  <c r="R42"/>
  <c r="D18"/>
  <c r="E18"/>
  <c r="F18"/>
  <c r="C18"/>
  <c r="D75"/>
  <c r="E75"/>
  <c r="C75"/>
  <c r="F75"/>
  <c r="M26"/>
  <c r="C16"/>
  <c r="F16"/>
  <c r="D16"/>
  <c r="E16"/>
  <c r="M72"/>
  <c r="D40"/>
  <c r="C40"/>
  <c r="E40"/>
  <c r="F40"/>
  <c r="R5"/>
  <c r="M10"/>
  <c r="D91"/>
  <c r="F91"/>
  <c r="E91"/>
  <c r="C91"/>
  <c r="M52"/>
  <c r="M20"/>
  <c r="M39"/>
  <c r="R82"/>
  <c r="C92"/>
  <c r="D92"/>
  <c r="E92"/>
  <c r="F92"/>
  <c r="F94"/>
  <c r="E94"/>
  <c r="C94"/>
  <c r="D94"/>
  <c r="M51"/>
  <c r="R85"/>
  <c r="R65"/>
  <c r="C13"/>
  <c r="F13"/>
  <c r="E13"/>
  <c r="D13"/>
  <c r="F71"/>
  <c r="D71"/>
  <c r="C71"/>
  <c r="E71"/>
  <c r="M47"/>
  <c r="E44"/>
  <c r="D44"/>
  <c r="C44"/>
  <c r="F44"/>
  <c r="R4"/>
  <c r="F17"/>
  <c r="D17"/>
  <c r="C17"/>
  <c r="E17"/>
  <c r="M96"/>
  <c r="E98"/>
  <c r="D98"/>
  <c r="F98"/>
  <c r="C98"/>
  <c r="F14"/>
  <c r="E14"/>
  <c r="D14"/>
  <c r="C14"/>
  <c r="R54"/>
  <c r="C72"/>
  <c r="D72"/>
  <c r="F72"/>
  <c r="E72"/>
  <c r="R95"/>
  <c r="M83"/>
  <c r="T19" i="73"/>
  <c r="Q20"/>
  <c r="D20" i="26" s="1"/>
  <c r="P20" i="73"/>
  <c r="D20" i="24" s="1"/>
  <c r="R20" i="73"/>
  <c r="D20" i="29" s="1"/>
  <c r="S20" i="73"/>
  <c r="D20" i="28" s="1"/>
  <c r="K18" i="65"/>
  <c r="F19"/>
  <c r="D99" i="78" l="1"/>
  <c r="R99"/>
  <c r="E99"/>
  <c r="F99"/>
  <c r="M99"/>
  <c r="C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B63"/>
  <c r="DB37"/>
  <c r="DB33"/>
  <c r="DB29"/>
  <c r="DB25"/>
  <c r="BM62"/>
  <c r="AY70"/>
  <c r="CA91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BF49"/>
  <c r="BF4"/>
  <c r="BF6"/>
  <c r="DI6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AY17" i="54"/>
  <c r="AY19"/>
  <c r="AY29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BX62" i="54"/>
  <c r="DG66"/>
  <c r="DG70"/>
  <c r="BX70"/>
  <c r="DG96"/>
  <c r="C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19"/>
  <c r="DD7"/>
  <c r="DD26"/>
  <c r="DD29"/>
  <c r="CW46"/>
  <c r="CW16"/>
  <c r="CW48"/>
  <c r="CP44"/>
  <c r="CP26"/>
  <c r="CP35"/>
  <c r="CI68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 i="28"/>
  <c r="AG4" s="1"/>
  <c r="AD5"/>
  <c r="AG5" s="1"/>
  <c r="AD4" i="2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<sst xmlns="http://schemas.openxmlformats.org/spreadsheetml/2006/main" count="9383" uniqueCount="563">
  <si>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</si>
  <si>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</si>
  <si>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</si>
  <si>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</si>
  <si>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</si>
  <si>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</si>
  <si>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</si>
  <si>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</si>
  <si>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</si>
  <si>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</si>
  <si>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</si>
  <si>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</si>
  <si>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</si>
  <si>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</si>
  <si>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</si>
  <si>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</si>
  <si>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</si>
  <si>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</si>
  <si>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</si>
  <si>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</si>
  <si>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</si>
  <si>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</si>
  <si>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</si>
  <si>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</si>
  <si>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</si>
  <si>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</si>
  <si>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</si>
  <si>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</si>
  <si>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</si>
  <si>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</si>
  <si>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</si>
  <si>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</si>
  <si>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</si>
  <si>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</si>
  <si>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</si>
  <si>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</si>
  <si>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</si>
  <si>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</si>
  <si>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</si>
  <si>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</si>
  <si>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</si>
  <si>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</si>
  <si>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</si>
  <si>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</si>
  <si>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</si>
  <si>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</si>
  <si>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</si>
  <si>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</si>
  <si>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</si>
  <si>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</si>
  <si>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</si>
  <si>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</si>
  <si>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</si>
  <si>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</si>
  <si>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</si>
  <si>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</si>
  <si>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</si>
  <si>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</si>
  <si>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</si>
  <si>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</si>
  <si>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</si>
  <si>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</si>
  <si>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</si>
  <si>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</si>
  <si>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</si>
  <si>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</si>
  <si>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</si>
  <si>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</si>
  <si>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</si>
  <si>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</si>
  <si>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</si>
  <si>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</si>
  <si>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</si>
  <si>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</si>
  <si>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</si>
  <si>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</si>
  <si>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</si>
  <si>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</si>
  <si>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</si>
  <si>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</si>
  <si>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</si>
  <si>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</si>
  <si>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</si>
  <si>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</si>
  <si>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</si>
  <si>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</si>
  <si>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</si>
  <si>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</si>
  <si>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</si>
  <si>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</si>
  <si>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</si>
  <si>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</si>
  <si>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</si>
  <si>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</si>
  <si>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</si>
  <si>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</si>
  <si>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</si>
  <si>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</si>
  <si>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</si>
  <si>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</si>
  <si>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</si>
  <si>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</si>
  <si>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</si>
  <si>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</si>
  <si>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</si>
  <si>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</si>
  <si>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</si>
  <si>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</si>
  <si>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</si>
  <si>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</si>
  <si>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</si>
  <si>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</si>
  <si>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</si>
  <si>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</si>
  <si>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</si>
  <si>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</si>
  <si>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</si>
  <si>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</si>
  <si>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</si>
  <si>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</si>
  <si>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</si>
  <si>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</si>
  <si>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</si>
  <si>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</si>
  <si>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</si>
  <si>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</si>
  <si>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</si>
  <si>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</si>
  <si>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</si>
  <si>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</si>
  <si>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</si>
  <si>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</si>
  <si>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</si>
  <si>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</si>
  <si>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</si>
  <si>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</si>
  <si>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</si>
  <si>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</si>
  <si>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</si>
  <si>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</si>
  <si>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</si>
  <si>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</si>
  <si>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</si>
  <si>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</si>
  <si>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</si>
  <si>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</si>
  <si>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</si>
  <si>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</si>
  <si>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</si>
  <si>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</si>
  <si>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</si>
  <si>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</si>
  <si>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</si>
  <si>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</si>
  <si>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</si>
  <si>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</si>
  <si>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</si>
  <si>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</si>
  <si>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</si>
  <si>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</si>
  <si>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</si>
  <si>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</si>
  <si>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</si>
  <si>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</si>
  <si>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</si>
  <si>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</si>
  <si>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</si>
  <si>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</si>
  <si>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</si>
  <si>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</si>
  <si>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</si>
  <si>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</si>
  <si>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</si>
  <si>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</si>
  <si>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</si>
  <si>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</si>
  <si>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</si>
  <si>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</si>
  <si>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</si>
  <si>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</si>
  <si>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</si>
  <si>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</si>
  <si>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</si>
  <si>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</si>
  <si>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</si>
  <si>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</si>
  <si>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</si>
  <si>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</si>
  <si>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</si>
  <si>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</si>
  <si>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</si>
  <si>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</si>
  <si>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</si>
  <si>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</si>
  <si>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</si>
  <si>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</si>
  <si>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</si>
  <si>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</si>
  <si>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</si>
  <si>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</si>
  <si>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</si>
  <si>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</si>
  <si>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</si>
  <si>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</si>
  <si>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</si>
  <si>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</si>
  <si>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</si>
  <si>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</si>
  <si>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</si>
  <si>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</si>
  <si>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</si>
  <si>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</si>
  <si>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</si>
  <si>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</si>
  <si>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</si>
  <si>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</si>
  <si>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</si>
  <si>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</si>
  <si>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</si>
  <si>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</si>
  <si>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</si>
  <si>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</si>
  <si>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</si>
  <si>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</si>
  <si>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</si>
  <si>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</si>
  <si>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</si>
  <si>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</si>
  <si>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</si>
  <si>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</si>
  <si>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</si>
  <si>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</si>
  <si>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</si>
  <si>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</si>
  <si>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</si>
  <si>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</si>
  <si>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</si>
  <si>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</si>
  <si>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</si>
  <si>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</si>
  <si>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</si>
  <si>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</si>
  <si>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</si>
  <si>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</si>
  <si>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</si>
  <si>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</si>
  <si>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</si>
  <si>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</si>
  <si>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</si>
  <si>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</si>
  <si>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</si>
  <si>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</si>
  <si>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</si>
  <si>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</si>
  <si>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</si>
  <si>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</si>
  <si>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</si>
  <si>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</si>
  <si>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</si>
  <si>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</si>
  <si>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</si>
  <si>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</si>
  <si>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</si>
  <si>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</si>
  <si>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</si>
  <si>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</si>
  <si>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</si>
  <si>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</si>
  <si>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</si>
  <si>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</si>
  <si>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</si>
  <si>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</si>
  <si>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</si>
  <si>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</si>
  <si>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</si>
  <si>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</si>
  <si>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</si>
  <si>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</si>
  <si>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</si>
  <si>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</si>
  <si>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</si>
  <si>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</si>
  <si>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</si>
  <si>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</si>
  <si>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</si>
  <si>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</si>
  <si>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</si>
  <si>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</si>
  <si>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</si>
  <si>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</si>
  <si>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</si>
  <si>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</si>
  <si>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</si>
  <si>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</si>
  <si>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</si>
  <si>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</si>
  <si>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</si>
  <si>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</si>
  <si>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</si>
  <si>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</si>
  <si>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</si>
  <si>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</si>
  <si>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</si>
  <si>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</si>
  <si>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</si>
  <si>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</si>
  <si>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</si>
  <si>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</si>
  <si>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</si>
  <si>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</si>
  <si>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</si>
  <si>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</si>
  <si>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</si>
  <si>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</si>
  <si>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</si>
  <si>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</si>
  <si>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</si>
  <si>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</si>
  <si>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</si>
  <si>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</si>
  <si>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</si>
  <si>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</si>
  <si>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</si>
  <si>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</si>
  <si>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</si>
  <si>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</si>
  <si>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</si>
  <si>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</si>
  <si>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</si>
  <si>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</si>
  <si>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</si>
  <si>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</si>
  <si>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</si>
  <si>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</si>
  <si>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</si>
  <si>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</si>
  <si>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</si>
  <si>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</si>
  <si>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</si>
  <si>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</si>
  <si>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</si>
  <si>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</si>
  <si>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</si>
  <si>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</si>
  <si>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</si>
  <si>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</si>
  <si>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</si>
  <si>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</si>
  <si>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</si>
  <si>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</si>
  <si>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</si>
  <si>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</si>
  <si>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</si>
  <si>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</si>
  <si>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</si>
  <si>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</si>
  <si>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</si>
  <si>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</si>
  <si>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</si>
  <si>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</si>
  <si>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</si>
  <si>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</si>
  <si>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</si>
  <si>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</si>
  <si>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</si>
  <si>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</si>
  <si>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</si>
  <si>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</si>
  <si>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</si>
  <si>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</si>
  <si>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</si>
  <si>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</si>
  <si>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</si>
  <si>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</si>
  <si>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</si>
  <si>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</si>
  <si>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</si>
  <si>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</si>
  <si>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</si>
  <si>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</si>
  <si>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</si>
  <si>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</si>
  <si>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</si>
  <si>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</si>
  <si>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</si>
  <si>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</si>
  <si>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</si>
  <si>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</si>
  <si>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</si>
  <si>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</si>
  <si>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</si>
  <si>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</si>
  <si>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</si>
  <si>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</si>
  <si>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</si>
  <si>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</si>
  <si>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</si>
  <si>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</si>
  <si>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</si>
  <si>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</si>
  <si>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</si>
  <si>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</si>
  <si>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</si>
  <si>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</si>
  <si>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</si>
  <si>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</si>
  <si>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</si>
  <si>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</si>
  <si>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</si>
  <si>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</si>
  <si>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</si>
  <si>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</si>
  <si>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</si>
  <si>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</si>
  <si>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</si>
  <si>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</si>
  <si>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</si>
  <si>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</si>
  <si>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</si>
  <si>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</si>
  <si>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</si>
  <si>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</si>
  <si>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</si>
  <si>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</si>
  <si>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</si>
  <si>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</si>
  <si>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</si>
  <si>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</si>
  <si>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</si>
  <si>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</si>
  <si>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</si>
  <si>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</si>
  <si>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</si>
  <si>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</si>
  <si>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</si>
  <si>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</si>
  <si>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</si>
  <si>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</si>
  <si>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</si>
  <si>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</si>
  <si>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</si>
  <si>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</si>
  <si>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</si>
  <si>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</si>
  <si>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</si>
  <si>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</si>
  <si>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</si>
  <si>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</si>
  <si>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</si>
  <si>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</si>
  <si>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</si>
  <si>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</si>
  <si>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</si>
  <si>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</si>
  <si>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</si>
  <si>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</si>
  <si>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</si>
  <si>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</si>
  <si>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</si>
  <si>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</si>
  <si>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</si>
  <si>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</si>
  <si>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</si>
  <si>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</si>
  <si>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</si>
  <si>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</si>
  <si>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</si>
  <si>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</si>
  <si>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</si>
  <si>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</si>
  <si>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</si>
  <si>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</si>
  <si>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</si>
  <si>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</si>
  <si>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</si>
  <si>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</si>
  <si>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</si>
  <si>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</si>
  <si>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</si>
  <si>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</si>
  <si>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</si>
  <si>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</si>
  <si>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</si>
  <si>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</si>
  <si>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</si>
  <si>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</si>
  <si>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</si>
  <si>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</si>
  <si>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</si>
  <si>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</si>
  <si>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</si>
  <si>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</si>
  <si>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</si>
  <si>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</si>
  <si>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</si>
  <si>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</si>
  <si>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</si>
  <si>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</si>
  <si>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</si>
  <si>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</si>
  <si>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</si>
  <si>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</si>
  <si>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</si>
  <si>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</si>
  <si>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</si>
  <si>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</si>
  <si>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</si>
  <si>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</si>
  <si>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</si>
  <si>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</si>
  <si>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</si>
  <si>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</si>
  <si>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</si>
  <si>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</si>
  <si>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</si>
  <si>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</si>
  <si>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</si>
  <si>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</si>
  <si>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</si>
  <si>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</si>
  <si>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</si>
  <si>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</si>
  <si>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</si>
  <si>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</si>
  <si>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</si>
  <si>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</si>
  <si>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</si>
  <si>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</si>
  <si>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</si>
  <si>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</si>
  <si>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</si>
  <si>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</si>
  <si>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</si>
  <si>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67IS2024/04/29</t>
  </si>
  <si>
    <t>NSLSUGARALAND</t>
  </si>
  <si>
    <t>NR/2024/18806/A/11758</t>
  </si>
  <si>
    <t>GBHHPL</t>
  </si>
  <si>
    <t>NR/2024/18874/A/11847</t>
  </si>
  <si>
    <t>NR/2024/18807/A/11848</t>
  </si>
  <si>
    <t>SOLAPUR_SOLAR</t>
  </si>
  <si>
    <t>NR/2024/19056/C</t>
  </si>
  <si>
    <t>ITCWIND</t>
  </si>
  <si>
    <t>NR/2024/18759/A/11748</t>
  </si>
  <si>
    <t>UPPCL</t>
  </si>
  <si>
    <t>NR/2024/19079/C</t>
  </si>
  <si>
    <t>VSL</t>
  </si>
  <si>
    <t>NR/16042024/30042024/IEX_240323_06617</t>
  </si>
  <si>
    <t>MPL</t>
  </si>
  <si>
    <t>NR/01102023/23072042/L_NR_2012_04</t>
  </si>
  <si>
    <t>NAVABHARATVL</t>
  </si>
  <si>
    <t>NR/16042024/31052024/IEX_240323_06618</t>
  </si>
  <si>
    <t>RSRPL_BKN</t>
  </si>
  <si>
    <t>NR/04042024/30042024/SJVN040424NR1694</t>
  </si>
  <si>
    <t>CHANJUII</t>
  </si>
  <si>
    <t>NR/01042024/30062024/NOC/HPSLDC/NR/2024/41758</t>
  </si>
  <si>
    <t>JPL</t>
  </si>
  <si>
    <t>NR/01042024/30042024/PTC/OA/32001</t>
  </si>
  <si>
    <t>SBSRPC11PL_BKN</t>
  </si>
  <si>
    <t>NR/01102023/02012046/L_NR_2021_17</t>
  </si>
  <si>
    <t>DELHI</t>
  </si>
  <si>
    <t>NR/01102023/25122043/GNA_MEJA_DELHI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</si>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</sst>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154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154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154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154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154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154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154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154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154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154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154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154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154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36</v>
          </cell>
          <cell r="C5">
            <v>54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54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54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54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54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54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54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54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54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54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54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54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54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54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54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54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54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54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54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54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54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54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54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54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54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54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54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54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54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54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54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54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54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54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54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54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54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54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54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54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54</v>
          </cell>
          <cell r="D45">
            <v>0</v>
          </cell>
          <cell r="E45">
            <v>0</v>
          </cell>
          <cell r="H45">
            <v>33</v>
          </cell>
          <cell r="I45">
            <v>10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54</v>
          </cell>
          <cell r="D46">
            <v>0</v>
          </cell>
          <cell r="E46">
            <v>0</v>
          </cell>
          <cell r="H46">
            <v>33</v>
          </cell>
          <cell r="I46">
            <v>25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54</v>
          </cell>
          <cell r="D47">
            <v>0</v>
          </cell>
          <cell r="E47">
            <v>0</v>
          </cell>
          <cell r="H47">
            <v>33</v>
          </cell>
          <cell r="I47">
            <v>25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54</v>
          </cell>
          <cell r="D48">
            <v>0</v>
          </cell>
          <cell r="E48">
            <v>0</v>
          </cell>
          <cell r="H48">
            <v>33</v>
          </cell>
          <cell r="I48">
            <v>25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54</v>
          </cell>
          <cell r="D49">
            <v>0</v>
          </cell>
          <cell r="E49">
            <v>0</v>
          </cell>
          <cell r="H49">
            <v>33</v>
          </cell>
          <cell r="I49">
            <v>25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54</v>
          </cell>
          <cell r="D50">
            <v>0</v>
          </cell>
          <cell r="E50">
            <v>0</v>
          </cell>
          <cell r="H50">
            <v>33</v>
          </cell>
          <cell r="I50">
            <v>25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54</v>
          </cell>
          <cell r="D51">
            <v>0</v>
          </cell>
          <cell r="E51">
            <v>0</v>
          </cell>
          <cell r="H51">
            <v>33</v>
          </cell>
          <cell r="I51">
            <v>25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33</v>
          </cell>
          <cell r="I52">
            <v>25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33</v>
          </cell>
          <cell r="I53">
            <v>25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33</v>
          </cell>
          <cell r="I54">
            <v>25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33</v>
          </cell>
          <cell r="I55">
            <v>25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54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65</v>
          </cell>
          <cell r="C57">
            <v>27</v>
          </cell>
          <cell r="D57">
            <v>0</v>
          </cell>
          <cell r="E57">
            <v>0</v>
          </cell>
          <cell r="H57">
            <v>34.159999999999997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65</v>
          </cell>
          <cell r="C58">
            <v>27</v>
          </cell>
          <cell r="D58">
            <v>0</v>
          </cell>
          <cell r="E58">
            <v>0</v>
          </cell>
          <cell r="H58">
            <v>34.159999999999997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65</v>
          </cell>
          <cell r="C59">
            <v>27</v>
          </cell>
          <cell r="D59">
            <v>0</v>
          </cell>
          <cell r="E59">
            <v>0</v>
          </cell>
          <cell r="H59">
            <v>34.159999999999997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65</v>
          </cell>
          <cell r="C60">
            <v>27</v>
          </cell>
          <cell r="D60">
            <v>0</v>
          </cell>
          <cell r="E60">
            <v>0</v>
          </cell>
          <cell r="H60">
            <v>34.159999999999997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65</v>
          </cell>
          <cell r="C61">
            <v>27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65</v>
          </cell>
          <cell r="C62">
            <v>27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54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54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54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54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54</v>
          </cell>
          <cell r="D71">
            <v>0</v>
          </cell>
          <cell r="E71">
            <v>0</v>
          </cell>
          <cell r="H71">
            <v>31</v>
          </cell>
          <cell r="I71">
            <v>15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54</v>
          </cell>
          <cell r="D72">
            <v>0</v>
          </cell>
          <cell r="E72">
            <v>0</v>
          </cell>
          <cell r="H72">
            <v>31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54</v>
          </cell>
          <cell r="D73">
            <v>0</v>
          </cell>
          <cell r="E73">
            <v>0</v>
          </cell>
          <cell r="H73">
            <v>32</v>
          </cell>
          <cell r="I73">
            <v>25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54</v>
          </cell>
          <cell r="D74">
            <v>0</v>
          </cell>
          <cell r="E74">
            <v>0</v>
          </cell>
          <cell r="H74">
            <v>32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54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30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30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30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30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30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30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30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30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30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30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310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310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310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310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307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287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258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213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189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164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184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169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169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234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300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310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310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310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310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310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310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310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310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310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310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310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310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310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310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45411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291</v>
      </c>
    </row>
    <row r="9" spans="1:3">
      <c r="A9" s="46" t="s">
        <v>447</v>
      </c>
      <c r="B9" s="205">
        <v>45412.74527777778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45411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26.61</v>
      </c>
      <c r="C3" s="202">
        <v>26.61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11.101692</v>
      </c>
      <c r="J3" s="21">
        <f>C3*E3/100</f>
        <v>6.208113</v>
      </c>
      <c r="K3" s="21">
        <f>C3*F3/100</f>
        <v>8.0069489999999988</v>
      </c>
      <c r="L3" s="21">
        <f>C3*G3/100</f>
        <v>1.2932460000000001</v>
      </c>
      <c r="M3" s="156">
        <f>SUM(I3:L3)</f>
        <v>26.61</v>
      </c>
      <c r="N3" s="22"/>
      <c r="P3" s="37">
        <f t="shared" ref="P3:P34" si="1">I3</f>
        <v>11.101692</v>
      </c>
      <c r="Q3" s="37">
        <f t="shared" ref="Q3:Q34" si="2">J3</f>
        <v>6.208113</v>
      </c>
      <c r="R3" s="37">
        <f t="shared" ref="R3:R34" si="3">K3</f>
        <v>8.0069489999999988</v>
      </c>
      <c r="S3" s="37">
        <f t="shared" ref="S3:S34" si="4">L3</f>
        <v>1.2932460000000001</v>
      </c>
      <c r="T3" s="37">
        <f>SUM(P3:S3)</f>
        <v>26.61</v>
      </c>
    </row>
    <row r="4" spans="1:20">
      <c r="A4" s="8" t="s">
        <v>46</v>
      </c>
      <c r="B4" s="202">
        <v>26.61</v>
      </c>
      <c r="C4" s="202">
        <v>26.61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11.101692</v>
      </c>
      <c r="J4" s="21">
        <f t="shared" ref="J4:J67" si="6">C4*E4/100</f>
        <v>6.208113</v>
      </c>
      <c r="K4" s="21">
        <f t="shared" ref="K4:K67" si="7">C4*F4/100</f>
        <v>8.0069489999999988</v>
      </c>
      <c r="L4" s="21">
        <f t="shared" ref="L4:L67" si="8">C4*G4/100</f>
        <v>1.2932460000000001</v>
      </c>
      <c r="M4" s="157">
        <f t="shared" ref="M4:M67" si="9">SUM(I4:L4)</f>
        <v>26.61</v>
      </c>
      <c r="N4" s="22"/>
      <c r="P4" s="37">
        <f t="shared" si="1"/>
        <v>11.101692</v>
      </c>
      <c r="Q4" s="37">
        <f t="shared" si="2"/>
        <v>6.208113</v>
      </c>
      <c r="R4" s="37">
        <f t="shared" si="3"/>
        <v>8.0069489999999988</v>
      </c>
      <c r="S4" s="37">
        <f t="shared" si="4"/>
        <v>1.2932460000000001</v>
      </c>
      <c r="T4" s="37">
        <f t="shared" ref="T4:T67" si="10">SUM(P4:S4)</f>
        <v>26.61</v>
      </c>
    </row>
    <row r="5" spans="1:20">
      <c r="A5" s="8" t="s">
        <v>47</v>
      </c>
      <c r="B5" s="202">
        <v>26.61</v>
      </c>
      <c r="C5" s="202">
        <v>26.61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11.101692</v>
      </c>
      <c r="J5" s="21">
        <f t="shared" si="6"/>
        <v>6.208113</v>
      </c>
      <c r="K5" s="21">
        <f t="shared" si="7"/>
        <v>8.0069489999999988</v>
      </c>
      <c r="L5" s="21">
        <f t="shared" si="8"/>
        <v>1.2932460000000001</v>
      </c>
      <c r="M5" s="157">
        <f t="shared" si="9"/>
        <v>26.61</v>
      </c>
      <c r="N5" s="22"/>
      <c r="P5" s="37">
        <f t="shared" si="1"/>
        <v>11.101692</v>
      </c>
      <c r="Q5" s="37">
        <f t="shared" si="2"/>
        <v>6.208113</v>
      </c>
      <c r="R5" s="37">
        <f t="shared" si="3"/>
        <v>8.0069489999999988</v>
      </c>
      <c r="S5" s="37">
        <f t="shared" si="4"/>
        <v>1.2932460000000001</v>
      </c>
      <c r="T5" s="37">
        <f t="shared" si="10"/>
        <v>26.61</v>
      </c>
    </row>
    <row r="6" spans="1:20">
      <c r="A6" s="8" t="s">
        <v>48</v>
      </c>
      <c r="B6" s="202">
        <v>26.61</v>
      </c>
      <c r="C6" s="202">
        <v>26.61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11.101692</v>
      </c>
      <c r="J6" s="21">
        <f t="shared" si="6"/>
        <v>6.208113</v>
      </c>
      <c r="K6" s="21">
        <f t="shared" si="7"/>
        <v>8.0069489999999988</v>
      </c>
      <c r="L6" s="21">
        <f t="shared" si="8"/>
        <v>1.2932460000000001</v>
      </c>
      <c r="M6" s="157">
        <f t="shared" si="9"/>
        <v>26.61</v>
      </c>
      <c r="N6" s="22"/>
      <c r="P6" s="37">
        <f t="shared" si="1"/>
        <v>11.101692</v>
      </c>
      <c r="Q6" s="37">
        <f t="shared" si="2"/>
        <v>6.208113</v>
      </c>
      <c r="R6" s="37">
        <f t="shared" si="3"/>
        <v>8.0069489999999988</v>
      </c>
      <c r="S6" s="37">
        <f t="shared" si="4"/>
        <v>1.2932460000000001</v>
      </c>
      <c r="T6" s="37">
        <f t="shared" si="10"/>
        <v>26.61</v>
      </c>
    </row>
    <row r="7" spans="1:20">
      <c r="A7" s="8" t="s">
        <v>49</v>
      </c>
      <c r="B7" s="202">
        <v>26.61</v>
      </c>
      <c r="C7" s="202">
        <v>26.61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11.101692</v>
      </c>
      <c r="J7" s="21">
        <f t="shared" si="6"/>
        <v>6.208113</v>
      </c>
      <c r="K7" s="21">
        <f t="shared" si="7"/>
        <v>8.0069489999999988</v>
      </c>
      <c r="L7" s="21">
        <f t="shared" si="8"/>
        <v>1.2932460000000001</v>
      </c>
      <c r="M7" s="157">
        <f t="shared" si="9"/>
        <v>26.61</v>
      </c>
      <c r="N7" s="22"/>
      <c r="P7" s="37">
        <f t="shared" si="1"/>
        <v>11.101692</v>
      </c>
      <c r="Q7" s="37">
        <f t="shared" si="2"/>
        <v>6.208113</v>
      </c>
      <c r="R7" s="37">
        <f t="shared" si="3"/>
        <v>8.0069489999999988</v>
      </c>
      <c r="S7" s="37">
        <f t="shared" si="4"/>
        <v>1.2932460000000001</v>
      </c>
      <c r="T7" s="37">
        <f t="shared" si="10"/>
        <v>26.61</v>
      </c>
    </row>
    <row r="8" spans="1:20">
      <c r="A8" s="8" t="s">
        <v>50</v>
      </c>
      <c r="B8" s="202">
        <v>26.61</v>
      </c>
      <c r="C8" s="202">
        <v>26.61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11.101692</v>
      </c>
      <c r="J8" s="21">
        <f t="shared" si="6"/>
        <v>6.208113</v>
      </c>
      <c r="K8" s="21">
        <f t="shared" si="7"/>
        <v>8.0069489999999988</v>
      </c>
      <c r="L8" s="21">
        <f t="shared" si="8"/>
        <v>1.2932460000000001</v>
      </c>
      <c r="M8" s="157">
        <f t="shared" si="9"/>
        <v>26.61</v>
      </c>
      <c r="N8" s="22"/>
      <c r="P8" s="37">
        <f t="shared" si="1"/>
        <v>11.101692</v>
      </c>
      <c r="Q8" s="37">
        <f t="shared" si="2"/>
        <v>6.208113</v>
      </c>
      <c r="R8" s="37">
        <f t="shared" si="3"/>
        <v>8.0069489999999988</v>
      </c>
      <c r="S8" s="37">
        <f t="shared" si="4"/>
        <v>1.2932460000000001</v>
      </c>
      <c r="T8" s="37">
        <f t="shared" si="10"/>
        <v>26.61</v>
      </c>
    </row>
    <row r="9" spans="1:20">
      <c r="A9" s="8" t="s">
        <v>51</v>
      </c>
      <c r="B9" s="202">
        <v>26.61</v>
      </c>
      <c r="C9" s="202">
        <v>26.61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11.101692</v>
      </c>
      <c r="J9" s="21">
        <f t="shared" si="6"/>
        <v>6.208113</v>
      </c>
      <c r="K9" s="21">
        <f t="shared" si="7"/>
        <v>8.0069489999999988</v>
      </c>
      <c r="L9" s="21">
        <f t="shared" si="8"/>
        <v>1.2932460000000001</v>
      </c>
      <c r="M9" s="157">
        <f t="shared" si="9"/>
        <v>26.61</v>
      </c>
      <c r="N9" s="22"/>
      <c r="P9" s="37">
        <f t="shared" si="1"/>
        <v>11.101692</v>
      </c>
      <c r="Q9" s="37">
        <f t="shared" si="2"/>
        <v>6.208113</v>
      </c>
      <c r="R9" s="37">
        <f t="shared" si="3"/>
        <v>8.0069489999999988</v>
      </c>
      <c r="S9" s="37">
        <f t="shared" si="4"/>
        <v>1.2932460000000001</v>
      </c>
      <c r="T9" s="37">
        <f t="shared" si="10"/>
        <v>26.61</v>
      </c>
    </row>
    <row r="10" spans="1:20">
      <c r="A10" s="8" t="s">
        <v>52</v>
      </c>
      <c r="B10" s="202">
        <v>26.61</v>
      </c>
      <c r="C10" s="202">
        <v>26.61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11.101692</v>
      </c>
      <c r="J10" s="21">
        <f t="shared" si="6"/>
        <v>6.208113</v>
      </c>
      <c r="K10" s="21">
        <f t="shared" si="7"/>
        <v>8.0069489999999988</v>
      </c>
      <c r="L10" s="21">
        <f t="shared" si="8"/>
        <v>1.2932460000000001</v>
      </c>
      <c r="M10" s="157">
        <f t="shared" si="9"/>
        <v>26.61</v>
      </c>
      <c r="N10" s="22"/>
      <c r="P10" s="37">
        <f t="shared" si="1"/>
        <v>11.101692</v>
      </c>
      <c r="Q10" s="37">
        <f t="shared" si="2"/>
        <v>6.208113</v>
      </c>
      <c r="R10" s="37">
        <f t="shared" si="3"/>
        <v>8.0069489999999988</v>
      </c>
      <c r="S10" s="37">
        <f t="shared" si="4"/>
        <v>1.2932460000000001</v>
      </c>
      <c r="T10" s="37">
        <f t="shared" si="10"/>
        <v>26.61</v>
      </c>
    </row>
    <row r="11" spans="1:20">
      <c r="A11" s="8" t="s">
        <v>53</v>
      </c>
      <c r="B11" s="202">
        <v>26.61</v>
      </c>
      <c r="C11" s="202">
        <v>26.61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11.101692</v>
      </c>
      <c r="J11" s="21">
        <f t="shared" si="6"/>
        <v>6.208113</v>
      </c>
      <c r="K11" s="21">
        <f t="shared" si="7"/>
        <v>8.0069489999999988</v>
      </c>
      <c r="L11" s="21">
        <f t="shared" si="8"/>
        <v>1.2932460000000001</v>
      </c>
      <c r="M11" s="157">
        <f t="shared" si="9"/>
        <v>26.61</v>
      </c>
      <c r="N11" s="22"/>
      <c r="P11" s="37">
        <f t="shared" si="1"/>
        <v>11.101692</v>
      </c>
      <c r="Q11" s="37">
        <f t="shared" si="2"/>
        <v>6.208113</v>
      </c>
      <c r="R11" s="37">
        <f t="shared" si="3"/>
        <v>8.0069489999999988</v>
      </c>
      <c r="S11" s="37">
        <f t="shared" si="4"/>
        <v>1.2932460000000001</v>
      </c>
      <c r="T11" s="37">
        <f t="shared" si="10"/>
        <v>26.61</v>
      </c>
    </row>
    <row r="12" spans="1:20">
      <c r="A12" s="8" t="s">
        <v>54</v>
      </c>
      <c r="B12" s="202">
        <v>26.61</v>
      </c>
      <c r="C12" s="202">
        <v>26.61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11.101692</v>
      </c>
      <c r="J12" s="21">
        <f t="shared" si="6"/>
        <v>6.208113</v>
      </c>
      <c r="K12" s="21">
        <f t="shared" si="7"/>
        <v>8.0069489999999988</v>
      </c>
      <c r="L12" s="21">
        <f t="shared" si="8"/>
        <v>1.2932460000000001</v>
      </c>
      <c r="M12" s="157">
        <f t="shared" si="9"/>
        <v>26.61</v>
      </c>
      <c r="N12" s="22"/>
      <c r="P12" s="37">
        <f t="shared" si="1"/>
        <v>11.101692</v>
      </c>
      <c r="Q12" s="37">
        <f t="shared" si="2"/>
        <v>6.208113</v>
      </c>
      <c r="R12" s="37">
        <f t="shared" si="3"/>
        <v>8.0069489999999988</v>
      </c>
      <c r="S12" s="37">
        <f t="shared" si="4"/>
        <v>1.2932460000000001</v>
      </c>
      <c r="T12" s="37">
        <f t="shared" si="10"/>
        <v>26.61</v>
      </c>
    </row>
    <row r="13" spans="1:20">
      <c r="A13" s="8" t="s">
        <v>55</v>
      </c>
      <c r="B13" s="202">
        <v>26.61</v>
      </c>
      <c r="C13" s="202">
        <v>26.61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11.101692</v>
      </c>
      <c r="J13" s="21">
        <f t="shared" si="6"/>
        <v>6.208113</v>
      </c>
      <c r="K13" s="21">
        <f t="shared" si="7"/>
        <v>8.0069489999999988</v>
      </c>
      <c r="L13" s="21">
        <f t="shared" si="8"/>
        <v>1.2932460000000001</v>
      </c>
      <c r="M13" s="157">
        <f t="shared" si="9"/>
        <v>26.61</v>
      </c>
      <c r="N13" s="22"/>
      <c r="P13" s="37">
        <f t="shared" si="1"/>
        <v>11.101692</v>
      </c>
      <c r="Q13" s="37">
        <f t="shared" si="2"/>
        <v>6.208113</v>
      </c>
      <c r="R13" s="37">
        <f t="shared" si="3"/>
        <v>8.0069489999999988</v>
      </c>
      <c r="S13" s="37">
        <f t="shared" si="4"/>
        <v>1.2932460000000001</v>
      </c>
      <c r="T13" s="37">
        <f t="shared" si="10"/>
        <v>26.61</v>
      </c>
    </row>
    <row r="14" spans="1:20">
      <c r="A14" s="8" t="s">
        <v>56</v>
      </c>
      <c r="B14" s="202">
        <v>26.61</v>
      </c>
      <c r="C14" s="202">
        <v>26.61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11.101692</v>
      </c>
      <c r="J14" s="21">
        <f t="shared" si="6"/>
        <v>6.208113</v>
      </c>
      <c r="K14" s="21">
        <f t="shared" si="7"/>
        <v>8.0069489999999988</v>
      </c>
      <c r="L14" s="21">
        <f t="shared" si="8"/>
        <v>1.2932460000000001</v>
      </c>
      <c r="M14" s="157">
        <f t="shared" si="9"/>
        <v>26.61</v>
      </c>
      <c r="N14" s="22"/>
      <c r="P14" s="37">
        <f t="shared" si="1"/>
        <v>11.101692</v>
      </c>
      <c r="Q14" s="37">
        <f t="shared" si="2"/>
        <v>6.208113</v>
      </c>
      <c r="R14" s="37">
        <f t="shared" si="3"/>
        <v>8.0069489999999988</v>
      </c>
      <c r="S14" s="37">
        <f t="shared" si="4"/>
        <v>1.2932460000000001</v>
      </c>
      <c r="T14" s="37">
        <f t="shared" si="10"/>
        <v>26.61</v>
      </c>
    </row>
    <row r="15" spans="1:20">
      <c r="A15" s="8" t="s">
        <v>57</v>
      </c>
      <c r="B15" s="202">
        <v>26.61</v>
      </c>
      <c r="C15" s="202">
        <v>26.61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11.101692</v>
      </c>
      <c r="J15" s="21">
        <f t="shared" si="6"/>
        <v>6.208113</v>
      </c>
      <c r="K15" s="21">
        <f t="shared" si="7"/>
        <v>8.0069489999999988</v>
      </c>
      <c r="L15" s="21">
        <f t="shared" si="8"/>
        <v>1.2932460000000001</v>
      </c>
      <c r="M15" s="157">
        <f t="shared" si="9"/>
        <v>26.61</v>
      </c>
      <c r="N15" s="22"/>
      <c r="P15" s="37">
        <f t="shared" si="1"/>
        <v>11.101692</v>
      </c>
      <c r="Q15" s="37">
        <f t="shared" si="2"/>
        <v>6.208113</v>
      </c>
      <c r="R15" s="37">
        <f t="shared" si="3"/>
        <v>8.0069489999999988</v>
      </c>
      <c r="S15" s="37">
        <f t="shared" si="4"/>
        <v>1.2932460000000001</v>
      </c>
      <c r="T15" s="37">
        <f t="shared" si="10"/>
        <v>26.61</v>
      </c>
    </row>
    <row r="16" spans="1:20">
      <c r="A16" s="8" t="s">
        <v>58</v>
      </c>
      <c r="B16" s="202">
        <v>26.61</v>
      </c>
      <c r="C16" s="202">
        <v>26.61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11.101692</v>
      </c>
      <c r="J16" s="21">
        <f t="shared" si="6"/>
        <v>6.208113</v>
      </c>
      <c r="K16" s="21">
        <f t="shared" si="7"/>
        <v>8.0069489999999988</v>
      </c>
      <c r="L16" s="21">
        <f t="shared" si="8"/>
        <v>1.2932460000000001</v>
      </c>
      <c r="M16" s="157">
        <f t="shared" si="9"/>
        <v>26.61</v>
      </c>
      <c r="N16" s="22"/>
      <c r="P16" s="37">
        <f t="shared" si="1"/>
        <v>11.101692</v>
      </c>
      <c r="Q16" s="37">
        <f t="shared" si="2"/>
        <v>6.208113</v>
      </c>
      <c r="R16" s="37">
        <f t="shared" si="3"/>
        <v>8.0069489999999988</v>
      </c>
      <c r="S16" s="37">
        <f t="shared" si="4"/>
        <v>1.2932460000000001</v>
      </c>
      <c r="T16" s="37">
        <f t="shared" si="10"/>
        <v>26.61</v>
      </c>
    </row>
    <row r="17" spans="1:20">
      <c r="A17" s="8" t="s">
        <v>59</v>
      </c>
      <c r="B17" s="202">
        <v>26.61</v>
      </c>
      <c r="C17" s="202">
        <v>26.61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11.101692</v>
      </c>
      <c r="J17" s="21">
        <f t="shared" si="6"/>
        <v>6.208113</v>
      </c>
      <c r="K17" s="21">
        <f t="shared" si="7"/>
        <v>8.0069489999999988</v>
      </c>
      <c r="L17" s="21">
        <f t="shared" si="8"/>
        <v>1.2932460000000001</v>
      </c>
      <c r="M17" s="157">
        <f t="shared" si="9"/>
        <v>26.61</v>
      </c>
      <c r="N17" s="22"/>
      <c r="P17" s="37">
        <f t="shared" si="1"/>
        <v>11.101692</v>
      </c>
      <c r="Q17" s="37">
        <f t="shared" si="2"/>
        <v>6.208113</v>
      </c>
      <c r="R17" s="37">
        <f t="shared" si="3"/>
        <v>8.0069489999999988</v>
      </c>
      <c r="S17" s="37">
        <f t="shared" si="4"/>
        <v>1.2932460000000001</v>
      </c>
      <c r="T17" s="37">
        <f t="shared" si="10"/>
        <v>26.61</v>
      </c>
    </row>
    <row r="18" spans="1:20">
      <c r="A18" s="8" t="s">
        <v>60</v>
      </c>
      <c r="B18" s="202">
        <v>26.61</v>
      </c>
      <c r="C18" s="202">
        <v>26.61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11.101692</v>
      </c>
      <c r="J18" s="21">
        <f t="shared" si="6"/>
        <v>6.208113</v>
      </c>
      <c r="K18" s="21">
        <f t="shared" si="7"/>
        <v>8.0069489999999988</v>
      </c>
      <c r="L18" s="21">
        <f t="shared" si="8"/>
        <v>1.2932460000000001</v>
      </c>
      <c r="M18" s="157">
        <f t="shared" si="9"/>
        <v>26.61</v>
      </c>
      <c r="N18" s="22"/>
      <c r="P18" s="37">
        <f t="shared" si="1"/>
        <v>11.101692</v>
      </c>
      <c r="Q18" s="37">
        <f t="shared" si="2"/>
        <v>6.208113</v>
      </c>
      <c r="R18" s="37">
        <f t="shared" si="3"/>
        <v>8.0069489999999988</v>
      </c>
      <c r="S18" s="37">
        <f t="shared" si="4"/>
        <v>1.2932460000000001</v>
      </c>
      <c r="T18" s="37">
        <f t="shared" si="10"/>
        <v>26.61</v>
      </c>
    </row>
    <row r="19" spans="1:20">
      <c r="A19" s="8" t="s">
        <v>61</v>
      </c>
      <c r="B19" s="202">
        <v>26.61</v>
      </c>
      <c r="C19" s="202">
        <v>26.61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11.101692</v>
      </c>
      <c r="J19" s="21">
        <f t="shared" si="6"/>
        <v>6.208113</v>
      </c>
      <c r="K19" s="21">
        <f t="shared" si="7"/>
        <v>8.0069489999999988</v>
      </c>
      <c r="L19" s="21">
        <f t="shared" si="8"/>
        <v>1.2932460000000001</v>
      </c>
      <c r="M19" s="157">
        <f t="shared" si="9"/>
        <v>26.61</v>
      </c>
      <c r="N19" s="22"/>
      <c r="P19" s="37">
        <f t="shared" si="1"/>
        <v>11.101692</v>
      </c>
      <c r="Q19" s="37">
        <f t="shared" si="2"/>
        <v>6.208113</v>
      </c>
      <c r="R19" s="37">
        <f t="shared" si="3"/>
        <v>8.0069489999999988</v>
      </c>
      <c r="S19" s="37">
        <f t="shared" si="4"/>
        <v>1.2932460000000001</v>
      </c>
      <c r="T19" s="37">
        <f t="shared" si="10"/>
        <v>26.61</v>
      </c>
    </row>
    <row r="20" spans="1:20">
      <c r="A20" s="8" t="s">
        <v>62</v>
      </c>
      <c r="B20" s="202">
        <v>26.61</v>
      </c>
      <c r="C20" s="202">
        <v>26.61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11.101692</v>
      </c>
      <c r="J20" s="21">
        <f t="shared" si="6"/>
        <v>6.208113</v>
      </c>
      <c r="K20" s="21">
        <f t="shared" si="7"/>
        <v>8.0069489999999988</v>
      </c>
      <c r="L20" s="21">
        <f t="shared" si="8"/>
        <v>1.2932460000000001</v>
      </c>
      <c r="M20" s="157">
        <f t="shared" si="9"/>
        <v>26.61</v>
      </c>
      <c r="N20" s="22"/>
      <c r="P20" s="37">
        <f t="shared" si="1"/>
        <v>11.101692</v>
      </c>
      <c r="Q20" s="37">
        <f t="shared" si="2"/>
        <v>6.208113</v>
      </c>
      <c r="R20" s="37">
        <f t="shared" si="3"/>
        <v>8.0069489999999988</v>
      </c>
      <c r="S20" s="37">
        <f t="shared" si="4"/>
        <v>1.2932460000000001</v>
      </c>
      <c r="T20" s="37">
        <f t="shared" si="10"/>
        <v>26.61</v>
      </c>
    </row>
    <row r="21" spans="1:20">
      <c r="A21" s="8" t="s">
        <v>63</v>
      </c>
      <c r="B21" s="202">
        <v>26.61</v>
      </c>
      <c r="C21" s="202">
        <v>26.61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11.101692</v>
      </c>
      <c r="J21" s="21">
        <f t="shared" si="6"/>
        <v>6.208113</v>
      </c>
      <c r="K21" s="21">
        <f t="shared" si="7"/>
        <v>8.0069489999999988</v>
      </c>
      <c r="L21" s="21">
        <f t="shared" si="8"/>
        <v>1.2932460000000001</v>
      </c>
      <c r="M21" s="157">
        <f t="shared" si="9"/>
        <v>26.61</v>
      </c>
      <c r="N21" s="22"/>
      <c r="P21" s="37">
        <f t="shared" si="1"/>
        <v>11.101692</v>
      </c>
      <c r="Q21" s="37">
        <f t="shared" si="2"/>
        <v>6.208113</v>
      </c>
      <c r="R21" s="37">
        <f t="shared" si="3"/>
        <v>8.0069489999999988</v>
      </c>
      <c r="S21" s="37">
        <f t="shared" si="4"/>
        <v>1.2932460000000001</v>
      </c>
      <c r="T21" s="37">
        <f t="shared" si="10"/>
        <v>26.61</v>
      </c>
    </row>
    <row r="22" spans="1:20">
      <c r="A22" s="8" t="s">
        <v>64</v>
      </c>
      <c r="B22" s="202">
        <v>26.61</v>
      </c>
      <c r="C22" s="202">
        <v>26.61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11.101692</v>
      </c>
      <c r="J22" s="21">
        <f t="shared" si="6"/>
        <v>6.208113</v>
      </c>
      <c r="K22" s="21">
        <f t="shared" si="7"/>
        <v>8.0069489999999988</v>
      </c>
      <c r="L22" s="21">
        <f t="shared" si="8"/>
        <v>1.2932460000000001</v>
      </c>
      <c r="M22" s="157">
        <f t="shared" si="9"/>
        <v>26.61</v>
      </c>
      <c r="N22" s="22"/>
      <c r="P22" s="37">
        <f t="shared" si="1"/>
        <v>11.101692</v>
      </c>
      <c r="Q22" s="37">
        <f t="shared" si="2"/>
        <v>6.208113</v>
      </c>
      <c r="R22" s="37">
        <f t="shared" si="3"/>
        <v>8.0069489999999988</v>
      </c>
      <c r="S22" s="37">
        <f t="shared" si="4"/>
        <v>1.2932460000000001</v>
      </c>
      <c r="T22" s="37">
        <f t="shared" si="10"/>
        <v>26.61</v>
      </c>
    </row>
    <row r="23" spans="1:20">
      <c r="A23" s="8" t="s">
        <v>65</v>
      </c>
      <c r="B23" s="202">
        <v>26.61</v>
      </c>
      <c r="C23" s="202">
        <v>26.61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11.101692</v>
      </c>
      <c r="J23" s="21">
        <f t="shared" si="6"/>
        <v>6.208113</v>
      </c>
      <c r="K23" s="21">
        <f t="shared" si="7"/>
        <v>8.0069489999999988</v>
      </c>
      <c r="L23" s="21">
        <f t="shared" si="8"/>
        <v>1.2932460000000001</v>
      </c>
      <c r="M23" s="157">
        <f t="shared" si="9"/>
        <v>26.61</v>
      </c>
      <c r="N23" s="22"/>
      <c r="P23" s="37">
        <f t="shared" si="1"/>
        <v>11.101692</v>
      </c>
      <c r="Q23" s="37">
        <f t="shared" si="2"/>
        <v>6.208113</v>
      </c>
      <c r="R23" s="37">
        <f t="shared" si="3"/>
        <v>8.0069489999999988</v>
      </c>
      <c r="S23" s="37">
        <f t="shared" si="4"/>
        <v>1.2932460000000001</v>
      </c>
      <c r="T23" s="37">
        <f t="shared" si="10"/>
        <v>26.61</v>
      </c>
    </row>
    <row r="24" spans="1:20">
      <c r="A24" s="8" t="s">
        <v>66</v>
      </c>
      <c r="B24" s="202">
        <v>26.61</v>
      </c>
      <c r="C24" s="202">
        <v>26.61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11.101692</v>
      </c>
      <c r="J24" s="21">
        <f t="shared" si="6"/>
        <v>6.208113</v>
      </c>
      <c r="K24" s="21">
        <f t="shared" si="7"/>
        <v>8.0069489999999988</v>
      </c>
      <c r="L24" s="21">
        <f t="shared" si="8"/>
        <v>1.2932460000000001</v>
      </c>
      <c r="M24" s="157">
        <f t="shared" si="9"/>
        <v>26.61</v>
      </c>
      <c r="N24" s="22"/>
      <c r="P24" s="37">
        <f t="shared" si="1"/>
        <v>11.101692</v>
      </c>
      <c r="Q24" s="37">
        <f t="shared" si="2"/>
        <v>6.208113</v>
      </c>
      <c r="R24" s="37">
        <f t="shared" si="3"/>
        <v>8.0069489999999988</v>
      </c>
      <c r="S24" s="37">
        <f t="shared" si="4"/>
        <v>1.2932460000000001</v>
      </c>
      <c r="T24" s="37">
        <f t="shared" si="10"/>
        <v>26.61</v>
      </c>
    </row>
    <row r="25" spans="1:20">
      <c r="A25" s="8" t="s">
        <v>67</v>
      </c>
      <c r="B25" s="202">
        <v>26.61</v>
      </c>
      <c r="C25" s="202">
        <v>26.61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11.101692</v>
      </c>
      <c r="J25" s="21">
        <f t="shared" si="6"/>
        <v>6.208113</v>
      </c>
      <c r="K25" s="21">
        <f t="shared" si="7"/>
        <v>8.0069489999999988</v>
      </c>
      <c r="L25" s="21">
        <f t="shared" si="8"/>
        <v>1.2932460000000001</v>
      </c>
      <c r="M25" s="157">
        <f t="shared" si="9"/>
        <v>26.61</v>
      </c>
      <c r="N25" s="22"/>
      <c r="P25" s="37">
        <f t="shared" si="1"/>
        <v>11.101692</v>
      </c>
      <c r="Q25" s="37">
        <f t="shared" si="2"/>
        <v>6.208113</v>
      </c>
      <c r="R25" s="37">
        <f t="shared" si="3"/>
        <v>8.0069489999999988</v>
      </c>
      <c r="S25" s="37">
        <f t="shared" si="4"/>
        <v>1.2932460000000001</v>
      </c>
      <c r="T25" s="37">
        <f t="shared" si="10"/>
        <v>26.61</v>
      </c>
    </row>
    <row r="26" spans="1:20">
      <c r="A26" s="8" t="s">
        <v>68</v>
      </c>
      <c r="B26" s="202">
        <v>26.61</v>
      </c>
      <c r="C26" s="202">
        <v>26.61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11.101692</v>
      </c>
      <c r="J26" s="21">
        <f t="shared" si="6"/>
        <v>6.208113</v>
      </c>
      <c r="K26" s="21">
        <f t="shared" si="7"/>
        <v>8.0069489999999988</v>
      </c>
      <c r="L26" s="21">
        <f t="shared" si="8"/>
        <v>1.2932460000000001</v>
      </c>
      <c r="M26" s="157">
        <f t="shared" si="9"/>
        <v>26.61</v>
      </c>
      <c r="N26" s="22"/>
      <c r="P26" s="37">
        <f t="shared" si="1"/>
        <v>11.101692</v>
      </c>
      <c r="Q26" s="37">
        <f t="shared" si="2"/>
        <v>6.208113</v>
      </c>
      <c r="R26" s="37">
        <f t="shared" si="3"/>
        <v>8.0069489999999988</v>
      </c>
      <c r="S26" s="37">
        <f t="shared" si="4"/>
        <v>1.2932460000000001</v>
      </c>
      <c r="T26" s="37">
        <f t="shared" si="10"/>
        <v>26.61</v>
      </c>
    </row>
    <row r="27" spans="1:20">
      <c r="A27" s="8" t="s">
        <v>69</v>
      </c>
      <c r="B27" s="202">
        <v>26.61</v>
      </c>
      <c r="C27" s="202">
        <v>26.61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11.101692</v>
      </c>
      <c r="J27" s="21">
        <f t="shared" si="6"/>
        <v>6.208113</v>
      </c>
      <c r="K27" s="21">
        <f t="shared" si="7"/>
        <v>8.0069489999999988</v>
      </c>
      <c r="L27" s="21">
        <f t="shared" si="8"/>
        <v>1.2932460000000001</v>
      </c>
      <c r="M27" s="157">
        <f t="shared" si="9"/>
        <v>26.61</v>
      </c>
      <c r="N27" s="22"/>
      <c r="P27" s="37">
        <f t="shared" si="1"/>
        <v>11.101692</v>
      </c>
      <c r="Q27" s="37">
        <f t="shared" si="2"/>
        <v>6.208113</v>
      </c>
      <c r="R27" s="37">
        <f t="shared" si="3"/>
        <v>8.0069489999999988</v>
      </c>
      <c r="S27" s="37">
        <f t="shared" si="4"/>
        <v>1.2932460000000001</v>
      </c>
      <c r="T27" s="37">
        <f t="shared" si="10"/>
        <v>26.61</v>
      </c>
    </row>
    <row r="28" spans="1:20">
      <c r="A28" s="8" t="s">
        <v>70</v>
      </c>
      <c r="B28" s="202">
        <v>26.61</v>
      </c>
      <c r="C28" s="202">
        <v>26.61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11.101692</v>
      </c>
      <c r="J28" s="21">
        <f t="shared" si="6"/>
        <v>6.208113</v>
      </c>
      <c r="K28" s="21">
        <f t="shared" si="7"/>
        <v>8.0069489999999988</v>
      </c>
      <c r="L28" s="21">
        <f t="shared" si="8"/>
        <v>1.2932460000000001</v>
      </c>
      <c r="M28" s="157">
        <f t="shared" si="9"/>
        <v>26.61</v>
      </c>
      <c r="N28" s="22"/>
      <c r="P28" s="37">
        <f t="shared" si="1"/>
        <v>11.101692</v>
      </c>
      <c r="Q28" s="37">
        <f t="shared" si="2"/>
        <v>6.208113</v>
      </c>
      <c r="R28" s="37">
        <f t="shared" si="3"/>
        <v>8.0069489999999988</v>
      </c>
      <c r="S28" s="37">
        <f t="shared" si="4"/>
        <v>1.2932460000000001</v>
      </c>
      <c r="T28" s="37">
        <f t="shared" si="10"/>
        <v>26.61</v>
      </c>
    </row>
    <row r="29" spans="1:20">
      <c r="A29" s="8" t="s">
        <v>71</v>
      </c>
      <c r="B29" s="202">
        <v>26.61</v>
      </c>
      <c r="C29" s="202">
        <v>26.61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11.101692</v>
      </c>
      <c r="J29" s="21">
        <f t="shared" si="6"/>
        <v>6.208113</v>
      </c>
      <c r="K29" s="21">
        <f t="shared" si="7"/>
        <v>8.0069489999999988</v>
      </c>
      <c r="L29" s="21">
        <f t="shared" si="8"/>
        <v>1.2932460000000001</v>
      </c>
      <c r="M29" s="157">
        <f t="shared" si="9"/>
        <v>26.61</v>
      </c>
      <c r="N29" s="22"/>
      <c r="P29" s="37">
        <f t="shared" si="1"/>
        <v>11.101692</v>
      </c>
      <c r="Q29" s="37">
        <f t="shared" si="2"/>
        <v>6.208113</v>
      </c>
      <c r="R29" s="37">
        <f t="shared" si="3"/>
        <v>8.0069489999999988</v>
      </c>
      <c r="S29" s="37">
        <f t="shared" si="4"/>
        <v>1.2932460000000001</v>
      </c>
      <c r="T29" s="37">
        <f t="shared" si="10"/>
        <v>26.61</v>
      </c>
    </row>
    <row r="30" spans="1:20">
      <c r="A30" s="8" t="s">
        <v>72</v>
      </c>
      <c r="B30" s="202">
        <v>26.61</v>
      </c>
      <c r="C30" s="202">
        <v>26.61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11.101692</v>
      </c>
      <c r="J30" s="21">
        <f t="shared" si="6"/>
        <v>6.208113</v>
      </c>
      <c r="K30" s="21">
        <f t="shared" si="7"/>
        <v>8.0069489999999988</v>
      </c>
      <c r="L30" s="21">
        <f t="shared" si="8"/>
        <v>1.2932460000000001</v>
      </c>
      <c r="M30" s="157">
        <f t="shared" si="9"/>
        <v>26.61</v>
      </c>
      <c r="N30" s="22"/>
      <c r="P30" s="37">
        <f t="shared" si="1"/>
        <v>11.101692</v>
      </c>
      <c r="Q30" s="37">
        <f t="shared" si="2"/>
        <v>6.208113</v>
      </c>
      <c r="R30" s="37">
        <f t="shared" si="3"/>
        <v>8.0069489999999988</v>
      </c>
      <c r="S30" s="37">
        <f t="shared" si="4"/>
        <v>1.2932460000000001</v>
      </c>
      <c r="T30" s="37">
        <f t="shared" si="10"/>
        <v>26.61</v>
      </c>
    </row>
    <row r="31" spans="1:20">
      <c r="A31" s="8" t="s">
        <v>73</v>
      </c>
      <c r="B31" s="202">
        <v>26.61</v>
      </c>
      <c r="C31" s="202">
        <v>26.61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11.101692</v>
      </c>
      <c r="J31" s="21">
        <f t="shared" si="6"/>
        <v>6.208113</v>
      </c>
      <c r="K31" s="21">
        <f t="shared" si="7"/>
        <v>8.0069489999999988</v>
      </c>
      <c r="L31" s="21">
        <f t="shared" si="8"/>
        <v>1.2932460000000001</v>
      </c>
      <c r="M31" s="157">
        <f t="shared" si="9"/>
        <v>26.61</v>
      </c>
      <c r="N31" s="22"/>
      <c r="P31" s="37">
        <f t="shared" si="1"/>
        <v>11.101692</v>
      </c>
      <c r="Q31" s="37">
        <f t="shared" si="2"/>
        <v>6.208113</v>
      </c>
      <c r="R31" s="37">
        <f t="shared" si="3"/>
        <v>8.0069489999999988</v>
      </c>
      <c r="S31" s="37">
        <f t="shared" si="4"/>
        <v>1.2932460000000001</v>
      </c>
      <c r="T31" s="37">
        <f t="shared" si="10"/>
        <v>26.61</v>
      </c>
    </row>
    <row r="32" spans="1:20">
      <c r="A32" s="8" t="s">
        <v>74</v>
      </c>
      <c r="B32" s="202">
        <v>26.61</v>
      </c>
      <c r="C32" s="202">
        <v>26.61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11.101692</v>
      </c>
      <c r="J32" s="21">
        <f t="shared" si="6"/>
        <v>6.208113</v>
      </c>
      <c r="K32" s="21">
        <f t="shared" si="7"/>
        <v>8.0069489999999988</v>
      </c>
      <c r="L32" s="21">
        <f t="shared" si="8"/>
        <v>1.2932460000000001</v>
      </c>
      <c r="M32" s="157">
        <f t="shared" si="9"/>
        <v>26.61</v>
      </c>
      <c r="N32" s="22"/>
      <c r="P32" s="37">
        <f t="shared" si="1"/>
        <v>11.101692</v>
      </c>
      <c r="Q32" s="37">
        <f t="shared" si="2"/>
        <v>6.208113</v>
      </c>
      <c r="R32" s="37">
        <f t="shared" si="3"/>
        <v>8.0069489999999988</v>
      </c>
      <c r="S32" s="37">
        <f t="shared" si="4"/>
        <v>1.2932460000000001</v>
      </c>
      <c r="T32" s="37">
        <f t="shared" si="10"/>
        <v>26.61</v>
      </c>
    </row>
    <row r="33" spans="1:20">
      <c r="A33" s="8" t="s">
        <v>75</v>
      </c>
      <c r="B33" s="202">
        <v>26.61</v>
      </c>
      <c r="C33" s="202">
        <v>26.61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11.101692</v>
      </c>
      <c r="J33" s="21">
        <f t="shared" si="6"/>
        <v>6.208113</v>
      </c>
      <c r="K33" s="21">
        <f t="shared" si="7"/>
        <v>8.0069489999999988</v>
      </c>
      <c r="L33" s="21">
        <f t="shared" si="8"/>
        <v>1.2932460000000001</v>
      </c>
      <c r="M33" s="157">
        <f t="shared" si="9"/>
        <v>26.61</v>
      </c>
      <c r="N33" s="22"/>
      <c r="P33" s="37">
        <f t="shared" si="1"/>
        <v>11.101692</v>
      </c>
      <c r="Q33" s="37">
        <f t="shared" si="2"/>
        <v>6.208113</v>
      </c>
      <c r="R33" s="37">
        <f t="shared" si="3"/>
        <v>8.0069489999999988</v>
      </c>
      <c r="S33" s="37">
        <f t="shared" si="4"/>
        <v>1.2932460000000001</v>
      </c>
      <c r="T33" s="37">
        <f t="shared" si="10"/>
        <v>26.61</v>
      </c>
    </row>
    <row r="34" spans="1:20">
      <c r="A34" s="8" t="s">
        <v>76</v>
      </c>
      <c r="B34" s="202">
        <v>26.61</v>
      </c>
      <c r="C34" s="202">
        <v>26.61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11.101692</v>
      </c>
      <c r="J34" s="21">
        <f t="shared" si="6"/>
        <v>6.208113</v>
      </c>
      <c r="K34" s="21">
        <f t="shared" si="7"/>
        <v>8.0069489999999988</v>
      </c>
      <c r="L34" s="21">
        <f t="shared" si="8"/>
        <v>1.2932460000000001</v>
      </c>
      <c r="M34" s="157">
        <f t="shared" si="9"/>
        <v>26.61</v>
      </c>
      <c r="N34" s="22"/>
      <c r="P34" s="37">
        <f t="shared" si="1"/>
        <v>11.101692</v>
      </c>
      <c r="Q34" s="37">
        <f t="shared" si="2"/>
        <v>6.208113</v>
      </c>
      <c r="R34" s="37">
        <f t="shared" si="3"/>
        <v>8.0069489999999988</v>
      </c>
      <c r="S34" s="37">
        <f t="shared" si="4"/>
        <v>1.2932460000000001</v>
      </c>
      <c r="T34" s="37">
        <f t="shared" si="10"/>
        <v>26.61</v>
      </c>
    </row>
    <row r="35" spans="1:20">
      <c r="A35" s="8" t="s">
        <v>77</v>
      </c>
      <c r="B35" s="202">
        <v>26.61</v>
      </c>
      <c r="C35" s="202">
        <v>26.61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11.101692</v>
      </c>
      <c r="J35" s="21">
        <f t="shared" si="6"/>
        <v>6.208113</v>
      </c>
      <c r="K35" s="21">
        <f t="shared" si="7"/>
        <v>8.0069489999999988</v>
      </c>
      <c r="L35" s="21">
        <f t="shared" si="8"/>
        <v>1.2932460000000001</v>
      </c>
      <c r="M35" s="157">
        <f t="shared" si="9"/>
        <v>26.61</v>
      </c>
      <c r="N35" s="22"/>
      <c r="P35" s="37">
        <f t="shared" ref="P35:P66" si="12">I35</f>
        <v>11.101692</v>
      </c>
      <c r="Q35" s="37">
        <f t="shared" ref="Q35:Q66" si="13">J35</f>
        <v>6.208113</v>
      </c>
      <c r="R35" s="37">
        <f t="shared" ref="R35:R66" si="14">K35</f>
        <v>8.0069489999999988</v>
      </c>
      <c r="S35" s="37">
        <f t="shared" ref="S35:S66" si="15">L35</f>
        <v>1.2932460000000001</v>
      </c>
      <c r="T35" s="37">
        <f t="shared" si="10"/>
        <v>26.61</v>
      </c>
    </row>
    <row r="36" spans="1:20">
      <c r="A36" s="8" t="s">
        <v>78</v>
      </c>
      <c r="B36" s="202">
        <v>26.61</v>
      </c>
      <c r="C36" s="202">
        <v>26.61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11.101692</v>
      </c>
      <c r="J36" s="21">
        <f t="shared" si="6"/>
        <v>6.208113</v>
      </c>
      <c r="K36" s="21">
        <f t="shared" si="7"/>
        <v>8.0069489999999988</v>
      </c>
      <c r="L36" s="21">
        <f t="shared" si="8"/>
        <v>1.2932460000000001</v>
      </c>
      <c r="M36" s="157">
        <f t="shared" si="9"/>
        <v>26.61</v>
      </c>
      <c r="N36" s="22"/>
      <c r="P36" s="37">
        <f t="shared" si="12"/>
        <v>11.101692</v>
      </c>
      <c r="Q36" s="37">
        <f t="shared" si="13"/>
        <v>6.208113</v>
      </c>
      <c r="R36" s="37">
        <f t="shared" si="14"/>
        <v>8.0069489999999988</v>
      </c>
      <c r="S36" s="37">
        <f t="shared" si="15"/>
        <v>1.2932460000000001</v>
      </c>
      <c r="T36" s="37">
        <f t="shared" si="10"/>
        <v>26.61</v>
      </c>
    </row>
    <row r="37" spans="1:20">
      <c r="A37" s="8" t="s">
        <v>79</v>
      </c>
      <c r="B37" s="202">
        <v>26.61</v>
      </c>
      <c r="C37" s="202">
        <v>26.61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11.101692</v>
      </c>
      <c r="J37" s="21">
        <f t="shared" si="6"/>
        <v>6.208113</v>
      </c>
      <c r="K37" s="21">
        <f t="shared" si="7"/>
        <v>8.0069489999999988</v>
      </c>
      <c r="L37" s="21">
        <f t="shared" si="8"/>
        <v>1.2932460000000001</v>
      </c>
      <c r="M37" s="157">
        <f t="shared" si="9"/>
        <v>26.61</v>
      </c>
      <c r="N37" s="22"/>
      <c r="P37" s="37">
        <f t="shared" si="12"/>
        <v>11.101692</v>
      </c>
      <c r="Q37" s="37">
        <f t="shared" si="13"/>
        <v>6.208113</v>
      </c>
      <c r="R37" s="37">
        <f t="shared" si="14"/>
        <v>8.0069489999999988</v>
      </c>
      <c r="S37" s="37">
        <f t="shared" si="15"/>
        <v>1.2932460000000001</v>
      </c>
      <c r="T37" s="37">
        <f t="shared" si="10"/>
        <v>26.61</v>
      </c>
    </row>
    <row r="38" spans="1:20">
      <c r="A38" s="8" t="s">
        <v>80</v>
      </c>
      <c r="B38" s="202">
        <v>26.61</v>
      </c>
      <c r="C38" s="202">
        <v>26.61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11.101692</v>
      </c>
      <c r="J38" s="21">
        <f t="shared" si="6"/>
        <v>6.208113</v>
      </c>
      <c r="K38" s="21">
        <f t="shared" si="7"/>
        <v>8.0069489999999988</v>
      </c>
      <c r="L38" s="21">
        <f t="shared" si="8"/>
        <v>1.2932460000000001</v>
      </c>
      <c r="M38" s="157">
        <f t="shared" si="9"/>
        <v>26.61</v>
      </c>
      <c r="N38" s="22"/>
      <c r="P38" s="37">
        <f t="shared" si="12"/>
        <v>11.101692</v>
      </c>
      <c r="Q38" s="37">
        <f t="shared" si="13"/>
        <v>6.208113</v>
      </c>
      <c r="R38" s="37">
        <f t="shared" si="14"/>
        <v>8.0069489999999988</v>
      </c>
      <c r="S38" s="37">
        <f t="shared" si="15"/>
        <v>1.2932460000000001</v>
      </c>
      <c r="T38" s="37">
        <f t="shared" si="10"/>
        <v>26.61</v>
      </c>
    </row>
    <row r="39" spans="1:20">
      <c r="A39" s="8" t="s">
        <v>81</v>
      </c>
      <c r="B39" s="202">
        <v>26.33</v>
      </c>
      <c r="C39" s="202">
        <v>26.33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10.984876</v>
      </c>
      <c r="J39" s="21">
        <f t="shared" si="6"/>
        <v>6.1427889999999987</v>
      </c>
      <c r="K39" s="21">
        <f t="shared" si="7"/>
        <v>7.9226969999999994</v>
      </c>
      <c r="L39" s="21">
        <f t="shared" si="8"/>
        <v>1.2796380000000001</v>
      </c>
      <c r="M39" s="157">
        <f t="shared" si="9"/>
        <v>26.33</v>
      </c>
      <c r="N39" s="22"/>
      <c r="P39" s="37">
        <f t="shared" si="12"/>
        <v>10.984876</v>
      </c>
      <c r="Q39" s="37">
        <f t="shared" si="13"/>
        <v>6.1427889999999987</v>
      </c>
      <c r="R39" s="37">
        <f t="shared" si="14"/>
        <v>7.9226969999999994</v>
      </c>
      <c r="S39" s="37">
        <f t="shared" si="15"/>
        <v>1.2796380000000001</v>
      </c>
      <c r="T39" s="37">
        <f t="shared" si="10"/>
        <v>26.33</v>
      </c>
    </row>
    <row r="40" spans="1:20">
      <c r="A40" s="8" t="s">
        <v>82</v>
      </c>
      <c r="B40" s="202">
        <v>26.33</v>
      </c>
      <c r="C40" s="202">
        <v>26.33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10.984876</v>
      </c>
      <c r="J40" s="21">
        <f t="shared" si="6"/>
        <v>6.1427889999999987</v>
      </c>
      <c r="K40" s="21">
        <f t="shared" si="7"/>
        <v>7.9226969999999994</v>
      </c>
      <c r="L40" s="21">
        <f t="shared" si="8"/>
        <v>1.2796380000000001</v>
      </c>
      <c r="M40" s="157">
        <f t="shared" si="9"/>
        <v>26.33</v>
      </c>
      <c r="N40" s="22"/>
      <c r="P40" s="37">
        <f t="shared" si="12"/>
        <v>10.984876</v>
      </c>
      <c r="Q40" s="37">
        <f t="shared" si="13"/>
        <v>6.1427889999999987</v>
      </c>
      <c r="R40" s="37">
        <f t="shared" si="14"/>
        <v>7.9226969999999994</v>
      </c>
      <c r="S40" s="37">
        <f t="shared" si="15"/>
        <v>1.2796380000000001</v>
      </c>
      <c r="T40" s="37">
        <f t="shared" si="10"/>
        <v>26.33</v>
      </c>
    </row>
    <row r="41" spans="1:20">
      <c r="A41" s="8" t="s">
        <v>83</v>
      </c>
      <c r="B41" s="202">
        <v>26.33</v>
      </c>
      <c r="C41" s="202">
        <v>26.33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10.984876</v>
      </c>
      <c r="J41" s="21">
        <f t="shared" si="6"/>
        <v>6.1427889999999987</v>
      </c>
      <c r="K41" s="21">
        <f t="shared" si="7"/>
        <v>7.9226969999999994</v>
      </c>
      <c r="L41" s="21">
        <f t="shared" si="8"/>
        <v>1.2796380000000001</v>
      </c>
      <c r="M41" s="157">
        <f t="shared" si="9"/>
        <v>26.33</v>
      </c>
      <c r="N41" s="22"/>
      <c r="P41" s="37">
        <f t="shared" si="12"/>
        <v>10.984876</v>
      </c>
      <c r="Q41" s="37">
        <f t="shared" si="13"/>
        <v>6.1427889999999987</v>
      </c>
      <c r="R41" s="37">
        <f t="shared" si="14"/>
        <v>7.9226969999999994</v>
      </c>
      <c r="S41" s="37">
        <f t="shared" si="15"/>
        <v>1.2796380000000001</v>
      </c>
      <c r="T41" s="37">
        <f t="shared" si="10"/>
        <v>26.33</v>
      </c>
    </row>
    <row r="42" spans="1:20">
      <c r="A42" s="8" t="s">
        <v>84</v>
      </c>
      <c r="B42" s="202">
        <v>26.33</v>
      </c>
      <c r="C42" s="202">
        <v>26.33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10.984876</v>
      </c>
      <c r="J42" s="21">
        <f t="shared" si="6"/>
        <v>6.1427889999999987</v>
      </c>
      <c r="K42" s="21">
        <f t="shared" si="7"/>
        <v>7.9226969999999994</v>
      </c>
      <c r="L42" s="21">
        <f t="shared" si="8"/>
        <v>1.2796380000000001</v>
      </c>
      <c r="M42" s="157">
        <f t="shared" si="9"/>
        <v>26.33</v>
      </c>
      <c r="N42" s="22"/>
      <c r="P42" s="37">
        <f t="shared" si="12"/>
        <v>10.984876</v>
      </c>
      <c r="Q42" s="37">
        <f t="shared" si="13"/>
        <v>6.1427889999999987</v>
      </c>
      <c r="R42" s="37">
        <f t="shared" si="14"/>
        <v>7.9226969999999994</v>
      </c>
      <c r="S42" s="37">
        <f t="shared" si="15"/>
        <v>1.2796380000000001</v>
      </c>
      <c r="T42" s="37">
        <f t="shared" si="10"/>
        <v>26.33</v>
      </c>
    </row>
    <row r="43" spans="1:20">
      <c r="A43" s="8" t="s">
        <v>85</v>
      </c>
      <c r="B43" s="202">
        <v>26.33</v>
      </c>
      <c r="C43" s="202">
        <v>26.33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10.984876</v>
      </c>
      <c r="J43" s="21">
        <f t="shared" si="6"/>
        <v>6.1427889999999987</v>
      </c>
      <c r="K43" s="21">
        <f t="shared" si="7"/>
        <v>7.9226969999999994</v>
      </c>
      <c r="L43" s="21">
        <f t="shared" si="8"/>
        <v>1.2796380000000001</v>
      </c>
      <c r="M43" s="157">
        <f t="shared" si="9"/>
        <v>26.33</v>
      </c>
      <c r="N43" s="22"/>
      <c r="P43" s="37">
        <f t="shared" si="12"/>
        <v>10.984876</v>
      </c>
      <c r="Q43" s="37">
        <f t="shared" si="13"/>
        <v>6.1427889999999987</v>
      </c>
      <c r="R43" s="37">
        <f t="shared" si="14"/>
        <v>7.9226969999999994</v>
      </c>
      <c r="S43" s="37">
        <f t="shared" si="15"/>
        <v>1.2796380000000001</v>
      </c>
      <c r="T43" s="37">
        <f t="shared" si="10"/>
        <v>26.33</v>
      </c>
    </row>
    <row r="44" spans="1:20">
      <c r="A44" s="8" t="s">
        <v>86</v>
      </c>
      <c r="B44" s="202">
        <v>26.33</v>
      </c>
      <c r="C44" s="202">
        <v>26.33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10.984876</v>
      </c>
      <c r="J44" s="21">
        <f t="shared" si="6"/>
        <v>6.1427889999999987</v>
      </c>
      <c r="K44" s="21">
        <f t="shared" si="7"/>
        <v>7.9226969999999994</v>
      </c>
      <c r="L44" s="21">
        <f t="shared" si="8"/>
        <v>1.2796380000000001</v>
      </c>
      <c r="M44" s="157">
        <f t="shared" si="9"/>
        <v>26.33</v>
      </c>
      <c r="N44" s="22"/>
      <c r="P44" s="37">
        <f t="shared" si="12"/>
        <v>10.984876</v>
      </c>
      <c r="Q44" s="37">
        <f t="shared" si="13"/>
        <v>6.1427889999999987</v>
      </c>
      <c r="R44" s="37">
        <f t="shared" si="14"/>
        <v>7.9226969999999994</v>
      </c>
      <c r="S44" s="37">
        <f t="shared" si="15"/>
        <v>1.2796380000000001</v>
      </c>
      <c r="T44" s="37">
        <f t="shared" si="10"/>
        <v>26.33</v>
      </c>
    </row>
    <row r="45" spans="1:20">
      <c r="A45" s="8" t="s">
        <v>87</v>
      </c>
      <c r="B45" s="202">
        <v>26.33</v>
      </c>
      <c r="C45" s="202">
        <v>26.33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10.984876</v>
      </c>
      <c r="J45" s="21">
        <f t="shared" si="6"/>
        <v>6.1427889999999987</v>
      </c>
      <c r="K45" s="21">
        <f t="shared" si="7"/>
        <v>7.9226969999999994</v>
      </c>
      <c r="L45" s="21">
        <f t="shared" si="8"/>
        <v>1.2796380000000001</v>
      </c>
      <c r="M45" s="157">
        <f t="shared" si="9"/>
        <v>26.33</v>
      </c>
      <c r="N45" s="22"/>
      <c r="P45" s="37">
        <f t="shared" si="12"/>
        <v>10.984876</v>
      </c>
      <c r="Q45" s="37">
        <f t="shared" si="13"/>
        <v>6.1427889999999987</v>
      </c>
      <c r="R45" s="37">
        <f t="shared" si="14"/>
        <v>7.9226969999999994</v>
      </c>
      <c r="S45" s="37">
        <f t="shared" si="15"/>
        <v>1.2796380000000001</v>
      </c>
      <c r="T45" s="37">
        <f t="shared" si="10"/>
        <v>26.33</v>
      </c>
    </row>
    <row r="46" spans="1:20">
      <c r="A46" s="8" t="s">
        <v>88</v>
      </c>
      <c r="B46" s="202">
        <v>26.33</v>
      </c>
      <c r="C46" s="202">
        <v>26.33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10.984876</v>
      </c>
      <c r="J46" s="21">
        <f t="shared" si="6"/>
        <v>6.1427889999999987</v>
      </c>
      <c r="K46" s="21">
        <f t="shared" si="7"/>
        <v>7.9226969999999994</v>
      </c>
      <c r="L46" s="21">
        <f t="shared" si="8"/>
        <v>1.2796380000000001</v>
      </c>
      <c r="M46" s="157">
        <f t="shared" si="9"/>
        <v>26.33</v>
      </c>
      <c r="N46" s="22"/>
      <c r="P46" s="37">
        <f t="shared" si="12"/>
        <v>10.984876</v>
      </c>
      <c r="Q46" s="37">
        <f t="shared" si="13"/>
        <v>6.1427889999999987</v>
      </c>
      <c r="R46" s="37">
        <f t="shared" si="14"/>
        <v>7.9226969999999994</v>
      </c>
      <c r="S46" s="37">
        <f t="shared" si="15"/>
        <v>1.2796380000000001</v>
      </c>
      <c r="T46" s="37">
        <f t="shared" si="10"/>
        <v>26.33</v>
      </c>
    </row>
    <row r="47" spans="1:20">
      <c r="A47" s="8" t="s">
        <v>89</v>
      </c>
      <c r="B47" s="202">
        <v>26.33</v>
      </c>
      <c r="C47" s="202">
        <v>26.33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10.984876</v>
      </c>
      <c r="J47" s="21">
        <f t="shared" si="6"/>
        <v>6.1427889999999987</v>
      </c>
      <c r="K47" s="21">
        <f t="shared" si="7"/>
        <v>7.9226969999999994</v>
      </c>
      <c r="L47" s="21">
        <f t="shared" si="8"/>
        <v>1.2796380000000001</v>
      </c>
      <c r="M47" s="157">
        <f t="shared" si="9"/>
        <v>26.33</v>
      </c>
      <c r="N47" s="22"/>
      <c r="P47" s="37">
        <f t="shared" si="12"/>
        <v>10.984876</v>
      </c>
      <c r="Q47" s="37">
        <f t="shared" si="13"/>
        <v>6.1427889999999987</v>
      </c>
      <c r="R47" s="37">
        <f t="shared" si="14"/>
        <v>7.9226969999999994</v>
      </c>
      <c r="S47" s="37">
        <f t="shared" si="15"/>
        <v>1.2796380000000001</v>
      </c>
      <c r="T47" s="37">
        <f t="shared" si="10"/>
        <v>26.33</v>
      </c>
    </row>
    <row r="48" spans="1:20">
      <c r="A48" s="8" t="s">
        <v>90</v>
      </c>
      <c r="B48" s="202">
        <v>26.33</v>
      </c>
      <c r="C48" s="202">
        <v>26.33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10.984876</v>
      </c>
      <c r="J48" s="21">
        <f t="shared" si="6"/>
        <v>6.1427889999999987</v>
      </c>
      <c r="K48" s="21">
        <f t="shared" si="7"/>
        <v>7.9226969999999994</v>
      </c>
      <c r="L48" s="21">
        <f t="shared" si="8"/>
        <v>1.2796380000000001</v>
      </c>
      <c r="M48" s="157">
        <f t="shared" si="9"/>
        <v>26.33</v>
      </c>
      <c r="N48" s="22"/>
      <c r="P48" s="37">
        <f t="shared" si="12"/>
        <v>10.984876</v>
      </c>
      <c r="Q48" s="37">
        <f t="shared" si="13"/>
        <v>6.1427889999999987</v>
      </c>
      <c r="R48" s="37">
        <f t="shared" si="14"/>
        <v>7.9226969999999994</v>
      </c>
      <c r="S48" s="37">
        <f t="shared" si="15"/>
        <v>1.2796380000000001</v>
      </c>
      <c r="T48" s="37">
        <f t="shared" si="10"/>
        <v>26.33</v>
      </c>
    </row>
    <row r="49" spans="1:20">
      <c r="A49" s="8" t="s">
        <v>91</v>
      </c>
      <c r="B49" s="202">
        <v>26.33</v>
      </c>
      <c r="C49" s="202">
        <v>26.33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10.984876</v>
      </c>
      <c r="J49" s="21">
        <f t="shared" si="6"/>
        <v>6.1427889999999987</v>
      </c>
      <c r="K49" s="21">
        <f t="shared" si="7"/>
        <v>7.9226969999999994</v>
      </c>
      <c r="L49" s="21">
        <f t="shared" si="8"/>
        <v>1.2796380000000001</v>
      </c>
      <c r="M49" s="157">
        <f t="shared" si="9"/>
        <v>26.33</v>
      </c>
      <c r="N49" s="22"/>
      <c r="P49" s="37">
        <f t="shared" si="12"/>
        <v>10.984876</v>
      </c>
      <c r="Q49" s="37">
        <f t="shared" si="13"/>
        <v>6.1427889999999987</v>
      </c>
      <c r="R49" s="37">
        <f t="shared" si="14"/>
        <v>7.9226969999999994</v>
      </c>
      <c r="S49" s="37">
        <f t="shared" si="15"/>
        <v>1.2796380000000001</v>
      </c>
      <c r="T49" s="37">
        <f t="shared" si="10"/>
        <v>26.33</v>
      </c>
    </row>
    <row r="50" spans="1:20">
      <c r="A50" s="8" t="s">
        <v>92</v>
      </c>
      <c r="B50" s="202">
        <v>26.33</v>
      </c>
      <c r="C50" s="202">
        <v>26.33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10.984876</v>
      </c>
      <c r="J50" s="21">
        <f t="shared" si="6"/>
        <v>6.1427889999999987</v>
      </c>
      <c r="K50" s="21">
        <f t="shared" si="7"/>
        <v>7.9226969999999994</v>
      </c>
      <c r="L50" s="21">
        <f t="shared" si="8"/>
        <v>1.2796380000000001</v>
      </c>
      <c r="M50" s="157">
        <f t="shared" si="9"/>
        <v>26.33</v>
      </c>
      <c r="N50" s="22"/>
      <c r="P50" s="37">
        <f t="shared" si="12"/>
        <v>10.984876</v>
      </c>
      <c r="Q50" s="37">
        <f t="shared" si="13"/>
        <v>6.1427889999999987</v>
      </c>
      <c r="R50" s="37">
        <f t="shared" si="14"/>
        <v>7.9226969999999994</v>
      </c>
      <c r="S50" s="37">
        <f t="shared" si="15"/>
        <v>1.2796380000000001</v>
      </c>
      <c r="T50" s="37">
        <f t="shared" si="10"/>
        <v>26.33</v>
      </c>
    </row>
    <row r="51" spans="1:20">
      <c r="A51" s="8" t="s">
        <v>93</v>
      </c>
      <c r="B51" s="202">
        <v>26.33</v>
      </c>
      <c r="C51" s="202">
        <v>26.33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10.984876</v>
      </c>
      <c r="J51" s="21">
        <f t="shared" si="6"/>
        <v>6.1427889999999987</v>
      </c>
      <c r="K51" s="21">
        <f t="shared" si="7"/>
        <v>7.9226969999999994</v>
      </c>
      <c r="L51" s="21">
        <f t="shared" si="8"/>
        <v>1.2796380000000001</v>
      </c>
      <c r="M51" s="157">
        <f t="shared" si="9"/>
        <v>26.33</v>
      </c>
      <c r="N51" s="22"/>
      <c r="P51" s="37">
        <f t="shared" si="12"/>
        <v>10.984876</v>
      </c>
      <c r="Q51" s="37">
        <f t="shared" si="13"/>
        <v>6.1427889999999987</v>
      </c>
      <c r="R51" s="37">
        <f t="shared" si="14"/>
        <v>7.9226969999999994</v>
      </c>
      <c r="S51" s="37">
        <f t="shared" si="15"/>
        <v>1.2796380000000001</v>
      </c>
      <c r="T51" s="37">
        <f t="shared" si="10"/>
        <v>26.33</v>
      </c>
    </row>
    <row r="52" spans="1:20">
      <c r="A52" s="8" t="s">
        <v>94</v>
      </c>
      <c r="B52" s="202">
        <v>26.33</v>
      </c>
      <c r="C52" s="202">
        <v>26.33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10.984876</v>
      </c>
      <c r="J52" s="21">
        <f t="shared" si="6"/>
        <v>6.1427889999999987</v>
      </c>
      <c r="K52" s="21">
        <f t="shared" si="7"/>
        <v>7.9226969999999994</v>
      </c>
      <c r="L52" s="21">
        <f t="shared" si="8"/>
        <v>1.2796380000000001</v>
      </c>
      <c r="M52" s="157">
        <f t="shared" si="9"/>
        <v>26.33</v>
      </c>
      <c r="N52" s="22"/>
      <c r="P52" s="37">
        <f t="shared" si="12"/>
        <v>10.984876</v>
      </c>
      <c r="Q52" s="37">
        <f t="shared" si="13"/>
        <v>6.1427889999999987</v>
      </c>
      <c r="R52" s="37">
        <f t="shared" si="14"/>
        <v>7.9226969999999994</v>
      </c>
      <c r="S52" s="37">
        <f t="shared" si="15"/>
        <v>1.2796380000000001</v>
      </c>
      <c r="T52" s="37">
        <f t="shared" si="10"/>
        <v>26.33</v>
      </c>
    </row>
    <row r="53" spans="1:20">
      <c r="A53" s="8" t="s">
        <v>95</v>
      </c>
      <c r="B53" s="202">
        <v>26.33</v>
      </c>
      <c r="C53" s="202">
        <v>26.33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10.984876</v>
      </c>
      <c r="J53" s="21">
        <f t="shared" si="6"/>
        <v>6.1427889999999987</v>
      </c>
      <c r="K53" s="21">
        <f t="shared" si="7"/>
        <v>7.9226969999999994</v>
      </c>
      <c r="L53" s="21">
        <f t="shared" si="8"/>
        <v>1.2796380000000001</v>
      </c>
      <c r="M53" s="157">
        <f t="shared" si="9"/>
        <v>26.33</v>
      </c>
      <c r="N53" s="22"/>
      <c r="P53" s="37">
        <f t="shared" si="12"/>
        <v>10.984876</v>
      </c>
      <c r="Q53" s="37">
        <f t="shared" si="13"/>
        <v>6.1427889999999987</v>
      </c>
      <c r="R53" s="37">
        <f t="shared" si="14"/>
        <v>7.9226969999999994</v>
      </c>
      <c r="S53" s="37">
        <f t="shared" si="15"/>
        <v>1.2796380000000001</v>
      </c>
      <c r="T53" s="37">
        <f t="shared" si="10"/>
        <v>26.33</v>
      </c>
    </row>
    <row r="54" spans="1:20">
      <c r="A54" s="8" t="s">
        <v>96</v>
      </c>
      <c r="B54" s="202">
        <v>26.33</v>
      </c>
      <c r="C54" s="202">
        <v>26.33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10.984876</v>
      </c>
      <c r="J54" s="21">
        <f t="shared" si="6"/>
        <v>6.1427889999999987</v>
      </c>
      <c r="K54" s="21">
        <f t="shared" si="7"/>
        <v>7.9226969999999994</v>
      </c>
      <c r="L54" s="21">
        <f t="shared" si="8"/>
        <v>1.2796380000000001</v>
      </c>
      <c r="M54" s="157">
        <f t="shared" si="9"/>
        <v>26.33</v>
      </c>
      <c r="N54" s="22"/>
      <c r="P54" s="37">
        <f t="shared" si="12"/>
        <v>10.984876</v>
      </c>
      <c r="Q54" s="37">
        <f t="shared" si="13"/>
        <v>6.1427889999999987</v>
      </c>
      <c r="R54" s="37">
        <f t="shared" si="14"/>
        <v>7.9226969999999994</v>
      </c>
      <c r="S54" s="37">
        <f t="shared" si="15"/>
        <v>1.2796380000000001</v>
      </c>
      <c r="T54" s="37">
        <f t="shared" si="10"/>
        <v>26.33</v>
      </c>
    </row>
    <row r="55" spans="1:20">
      <c r="A55" s="8" t="s">
        <v>97</v>
      </c>
      <c r="B55" s="202">
        <v>26.33</v>
      </c>
      <c r="C55" s="202">
        <v>26.33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10.984876</v>
      </c>
      <c r="J55" s="21">
        <f t="shared" si="6"/>
        <v>6.1427889999999987</v>
      </c>
      <c r="K55" s="21">
        <f t="shared" si="7"/>
        <v>7.9226969999999994</v>
      </c>
      <c r="L55" s="21">
        <f t="shared" si="8"/>
        <v>1.2796380000000001</v>
      </c>
      <c r="M55" s="157">
        <f t="shared" si="9"/>
        <v>26.33</v>
      </c>
      <c r="N55" s="22"/>
      <c r="P55" s="37">
        <f t="shared" si="12"/>
        <v>10.984876</v>
      </c>
      <c r="Q55" s="37">
        <f t="shared" si="13"/>
        <v>6.1427889999999987</v>
      </c>
      <c r="R55" s="37">
        <f t="shared" si="14"/>
        <v>7.9226969999999994</v>
      </c>
      <c r="S55" s="37">
        <f t="shared" si="15"/>
        <v>1.2796380000000001</v>
      </c>
      <c r="T55" s="37">
        <f t="shared" si="10"/>
        <v>26.33</v>
      </c>
    </row>
    <row r="56" spans="1:20">
      <c r="A56" s="8" t="s">
        <v>98</v>
      </c>
      <c r="B56" s="202">
        <v>26.33</v>
      </c>
      <c r="C56" s="202">
        <v>26.33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10.984876</v>
      </c>
      <c r="J56" s="21">
        <f t="shared" si="6"/>
        <v>6.1427889999999987</v>
      </c>
      <c r="K56" s="21">
        <f t="shared" si="7"/>
        <v>7.9226969999999994</v>
      </c>
      <c r="L56" s="21">
        <f t="shared" si="8"/>
        <v>1.2796380000000001</v>
      </c>
      <c r="M56" s="157">
        <f t="shared" si="9"/>
        <v>26.33</v>
      </c>
      <c r="N56" s="22"/>
      <c r="P56" s="37">
        <f t="shared" si="12"/>
        <v>10.984876</v>
      </c>
      <c r="Q56" s="37">
        <f t="shared" si="13"/>
        <v>6.1427889999999987</v>
      </c>
      <c r="R56" s="37">
        <f t="shared" si="14"/>
        <v>7.9226969999999994</v>
      </c>
      <c r="S56" s="37">
        <f t="shared" si="15"/>
        <v>1.2796380000000001</v>
      </c>
      <c r="T56" s="37">
        <f t="shared" si="10"/>
        <v>26.33</v>
      </c>
    </row>
    <row r="57" spans="1:20">
      <c r="A57" s="8" t="s">
        <v>99</v>
      </c>
      <c r="B57" s="202">
        <v>26.33</v>
      </c>
      <c r="C57" s="202">
        <v>26.33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10.984876</v>
      </c>
      <c r="J57" s="21">
        <f t="shared" si="6"/>
        <v>6.1427889999999987</v>
      </c>
      <c r="K57" s="21">
        <f t="shared" si="7"/>
        <v>7.9226969999999994</v>
      </c>
      <c r="L57" s="21">
        <f t="shared" si="8"/>
        <v>1.2796380000000001</v>
      </c>
      <c r="M57" s="157">
        <f t="shared" si="9"/>
        <v>26.33</v>
      </c>
      <c r="N57" s="22"/>
      <c r="P57" s="37">
        <f t="shared" si="12"/>
        <v>10.984876</v>
      </c>
      <c r="Q57" s="37">
        <f t="shared" si="13"/>
        <v>6.1427889999999987</v>
      </c>
      <c r="R57" s="37">
        <f t="shared" si="14"/>
        <v>7.9226969999999994</v>
      </c>
      <c r="S57" s="37">
        <f t="shared" si="15"/>
        <v>1.2796380000000001</v>
      </c>
      <c r="T57" s="37">
        <f t="shared" si="10"/>
        <v>26.33</v>
      </c>
    </row>
    <row r="58" spans="1:20">
      <c r="A58" s="8" t="s">
        <v>100</v>
      </c>
      <c r="B58" s="202">
        <v>26.33</v>
      </c>
      <c r="C58" s="202">
        <v>26.33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10.984876</v>
      </c>
      <c r="J58" s="21">
        <f t="shared" si="6"/>
        <v>6.1427889999999987</v>
      </c>
      <c r="K58" s="21">
        <f t="shared" si="7"/>
        <v>7.9226969999999994</v>
      </c>
      <c r="L58" s="21">
        <f t="shared" si="8"/>
        <v>1.2796380000000001</v>
      </c>
      <c r="M58" s="157">
        <f t="shared" si="9"/>
        <v>26.33</v>
      </c>
      <c r="N58" s="22"/>
      <c r="P58" s="37">
        <f t="shared" si="12"/>
        <v>10.984876</v>
      </c>
      <c r="Q58" s="37">
        <f t="shared" si="13"/>
        <v>6.1427889999999987</v>
      </c>
      <c r="R58" s="37">
        <f t="shared" si="14"/>
        <v>7.9226969999999994</v>
      </c>
      <c r="S58" s="37">
        <f t="shared" si="15"/>
        <v>1.2796380000000001</v>
      </c>
      <c r="T58" s="37">
        <f t="shared" si="10"/>
        <v>26.33</v>
      </c>
    </row>
    <row r="59" spans="1:20">
      <c r="A59" s="8" t="s">
        <v>101</v>
      </c>
      <c r="B59" s="202">
        <v>26.33</v>
      </c>
      <c r="C59" s="202">
        <v>26.33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10.984876</v>
      </c>
      <c r="J59" s="21">
        <f t="shared" si="6"/>
        <v>6.1427889999999987</v>
      </c>
      <c r="K59" s="21">
        <f t="shared" si="7"/>
        <v>7.9226969999999994</v>
      </c>
      <c r="L59" s="21">
        <f t="shared" si="8"/>
        <v>1.2796380000000001</v>
      </c>
      <c r="M59" s="157">
        <f t="shared" si="9"/>
        <v>26.33</v>
      </c>
      <c r="N59" s="22"/>
      <c r="P59" s="37">
        <f t="shared" si="12"/>
        <v>10.984876</v>
      </c>
      <c r="Q59" s="37">
        <f t="shared" si="13"/>
        <v>6.1427889999999987</v>
      </c>
      <c r="R59" s="37">
        <f t="shared" si="14"/>
        <v>7.9226969999999994</v>
      </c>
      <c r="S59" s="37">
        <f t="shared" si="15"/>
        <v>1.2796380000000001</v>
      </c>
      <c r="T59" s="37">
        <f t="shared" si="10"/>
        <v>26.33</v>
      </c>
    </row>
    <row r="60" spans="1:20">
      <c r="A60" s="8" t="s">
        <v>102</v>
      </c>
      <c r="B60" s="202">
        <v>26.33</v>
      </c>
      <c r="C60" s="202">
        <v>26.33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10.984876</v>
      </c>
      <c r="J60" s="21">
        <f t="shared" si="6"/>
        <v>6.1427889999999987</v>
      </c>
      <c r="K60" s="21">
        <f t="shared" si="7"/>
        <v>7.9226969999999994</v>
      </c>
      <c r="L60" s="21">
        <f t="shared" si="8"/>
        <v>1.2796380000000001</v>
      </c>
      <c r="M60" s="157">
        <f t="shared" si="9"/>
        <v>26.33</v>
      </c>
      <c r="N60" s="22"/>
      <c r="P60" s="37">
        <f t="shared" si="12"/>
        <v>10.984876</v>
      </c>
      <c r="Q60" s="37">
        <f t="shared" si="13"/>
        <v>6.1427889999999987</v>
      </c>
      <c r="R60" s="37">
        <f t="shared" si="14"/>
        <v>7.9226969999999994</v>
      </c>
      <c r="S60" s="37">
        <f t="shared" si="15"/>
        <v>1.2796380000000001</v>
      </c>
      <c r="T60" s="37">
        <f t="shared" si="10"/>
        <v>26.33</v>
      </c>
    </row>
    <row r="61" spans="1:20">
      <c r="A61" s="8" t="s">
        <v>103</v>
      </c>
      <c r="B61" s="202">
        <v>26.33</v>
      </c>
      <c r="C61" s="202">
        <v>26.33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10.984876</v>
      </c>
      <c r="J61" s="21">
        <f t="shared" si="6"/>
        <v>6.1427889999999987</v>
      </c>
      <c r="K61" s="21">
        <f t="shared" si="7"/>
        <v>7.9226969999999994</v>
      </c>
      <c r="L61" s="21">
        <f t="shared" si="8"/>
        <v>1.2796380000000001</v>
      </c>
      <c r="M61" s="157">
        <f t="shared" si="9"/>
        <v>26.33</v>
      </c>
      <c r="N61" s="22"/>
      <c r="P61" s="37">
        <f t="shared" si="12"/>
        <v>10.984876</v>
      </c>
      <c r="Q61" s="37">
        <f t="shared" si="13"/>
        <v>6.1427889999999987</v>
      </c>
      <c r="R61" s="37">
        <f t="shared" si="14"/>
        <v>7.9226969999999994</v>
      </c>
      <c r="S61" s="37">
        <f t="shared" si="15"/>
        <v>1.2796380000000001</v>
      </c>
      <c r="T61" s="37">
        <f t="shared" si="10"/>
        <v>26.33</v>
      </c>
    </row>
    <row r="62" spans="1:20">
      <c r="A62" s="8" t="s">
        <v>104</v>
      </c>
      <c r="B62" s="202">
        <v>26.33</v>
      </c>
      <c r="C62" s="202">
        <v>26.33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10.984876</v>
      </c>
      <c r="J62" s="21">
        <f t="shared" si="6"/>
        <v>6.1427889999999987</v>
      </c>
      <c r="K62" s="21">
        <f t="shared" si="7"/>
        <v>7.9226969999999994</v>
      </c>
      <c r="L62" s="21">
        <f t="shared" si="8"/>
        <v>1.2796380000000001</v>
      </c>
      <c r="M62" s="157">
        <f t="shared" si="9"/>
        <v>26.33</v>
      </c>
      <c r="N62" s="22"/>
      <c r="P62" s="37">
        <f t="shared" si="12"/>
        <v>10.984876</v>
      </c>
      <c r="Q62" s="37">
        <f t="shared" si="13"/>
        <v>6.1427889999999987</v>
      </c>
      <c r="R62" s="37">
        <f t="shared" si="14"/>
        <v>7.9226969999999994</v>
      </c>
      <c r="S62" s="37">
        <f t="shared" si="15"/>
        <v>1.2796380000000001</v>
      </c>
      <c r="T62" s="37">
        <f t="shared" si="10"/>
        <v>26.33</v>
      </c>
    </row>
    <row r="63" spans="1:20">
      <c r="A63" s="8" t="s">
        <v>105</v>
      </c>
      <c r="B63" s="202">
        <v>26.33</v>
      </c>
      <c r="C63" s="202">
        <v>26.33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10.984876</v>
      </c>
      <c r="J63" s="21">
        <f t="shared" si="6"/>
        <v>6.1427889999999987</v>
      </c>
      <c r="K63" s="21">
        <f t="shared" si="7"/>
        <v>7.9226969999999994</v>
      </c>
      <c r="L63" s="21">
        <f t="shared" si="8"/>
        <v>1.2796380000000001</v>
      </c>
      <c r="M63" s="157">
        <f t="shared" si="9"/>
        <v>26.33</v>
      </c>
      <c r="N63" s="22"/>
      <c r="P63" s="37">
        <f t="shared" si="12"/>
        <v>10.984876</v>
      </c>
      <c r="Q63" s="37">
        <f t="shared" si="13"/>
        <v>6.1427889999999987</v>
      </c>
      <c r="R63" s="37">
        <f t="shared" si="14"/>
        <v>7.9226969999999994</v>
      </c>
      <c r="S63" s="37">
        <f t="shared" si="15"/>
        <v>1.2796380000000001</v>
      </c>
      <c r="T63" s="37">
        <f t="shared" si="10"/>
        <v>26.33</v>
      </c>
    </row>
    <row r="64" spans="1:20">
      <c r="A64" s="8" t="s">
        <v>106</v>
      </c>
      <c r="B64" s="202">
        <v>26.33</v>
      </c>
      <c r="C64" s="202">
        <v>26.33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10.984876</v>
      </c>
      <c r="J64" s="21">
        <f t="shared" si="6"/>
        <v>6.1427889999999987</v>
      </c>
      <c r="K64" s="21">
        <f t="shared" si="7"/>
        <v>7.9226969999999994</v>
      </c>
      <c r="L64" s="21">
        <f t="shared" si="8"/>
        <v>1.2796380000000001</v>
      </c>
      <c r="M64" s="157">
        <f t="shared" si="9"/>
        <v>26.33</v>
      </c>
      <c r="N64" s="22"/>
      <c r="P64" s="37">
        <f t="shared" si="12"/>
        <v>10.984876</v>
      </c>
      <c r="Q64" s="37">
        <f t="shared" si="13"/>
        <v>6.1427889999999987</v>
      </c>
      <c r="R64" s="37">
        <f t="shared" si="14"/>
        <v>7.9226969999999994</v>
      </c>
      <c r="S64" s="37">
        <f t="shared" si="15"/>
        <v>1.2796380000000001</v>
      </c>
      <c r="T64" s="37">
        <f t="shared" si="10"/>
        <v>26.33</v>
      </c>
    </row>
    <row r="65" spans="1:20">
      <c r="A65" s="8" t="s">
        <v>107</v>
      </c>
      <c r="B65" s="202">
        <v>26.33</v>
      </c>
      <c r="C65" s="202">
        <v>26.33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10.984876</v>
      </c>
      <c r="J65" s="21">
        <f t="shared" si="6"/>
        <v>6.1427889999999987</v>
      </c>
      <c r="K65" s="21">
        <f t="shared" si="7"/>
        <v>7.9226969999999994</v>
      </c>
      <c r="L65" s="21">
        <f t="shared" si="8"/>
        <v>1.2796380000000001</v>
      </c>
      <c r="M65" s="157">
        <f t="shared" si="9"/>
        <v>26.33</v>
      </c>
      <c r="N65" s="22"/>
      <c r="P65" s="37">
        <f t="shared" si="12"/>
        <v>10.984876</v>
      </c>
      <c r="Q65" s="37">
        <f t="shared" si="13"/>
        <v>6.1427889999999987</v>
      </c>
      <c r="R65" s="37">
        <f t="shared" si="14"/>
        <v>7.9226969999999994</v>
      </c>
      <c r="S65" s="37">
        <f t="shared" si="15"/>
        <v>1.2796380000000001</v>
      </c>
      <c r="T65" s="37">
        <f t="shared" si="10"/>
        <v>26.33</v>
      </c>
    </row>
    <row r="66" spans="1:20">
      <c r="A66" s="8" t="s">
        <v>108</v>
      </c>
      <c r="B66" s="202">
        <v>26.33</v>
      </c>
      <c r="C66" s="202">
        <v>26.33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10.984876</v>
      </c>
      <c r="J66" s="21">
        <f t="shared" si="6"/>
        <v>6.1427889999999987</v>
      </c>
      <c r="K66" s="21">
        <f t="shared" si="7"/>
        <v>7.9226969999999994</v>
      </c>
      <c r="L66" s="21">
        <f t="shared" si="8"/>
        <v>1.2796380000000001</v>
      </c>
      <c r="M66" s="157">
        <f t="shared" si="9"/>
        <v>26.33</v>
      </c>
      <c r="N66" s="22"/>
      <c r="P66" s="37">
        <f t="shared" si="12"/>
        <v>10.984876</v>
      </c>
      <c r="Q66" s="37">
        <f t="shared" si="13"/>
        <v>6.1427889999999987</v>
      </c>
      <c r="R66" s="37">
        <f t="shared" si="14"/>
        <v>7.9226969999999994</v>
      </c>
      <c r="S66" s="37">
        <f t="shared" si="15"/>
        <v>1.2796380000000001</v>
      </c>
      <c r="T66" s="37">
        <f t="shared" si="10"/>
        <v>26.33</v>
      </c>
    </row>
    <row r="67" spans="1:20">
      <c r="A67" s="8" t="s">
        <v>109</v>
      </c>
      <c r="B67" s="202">
        <v>26.61</v>
      </c>
      <c r="C67" s="202">
        <v>26.61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11.101692</v>
      </c>
      <c r="J67" s="21">
        <f t="shared" si="6"/>
        <v>6.208113</v>
      </c>
      <c r="K67" s="21">
        <f t="shared" si="7"/>
        <v>8.0069489999999988</v>
      </c>
      <c r="L67" s="21">
        <f t="shared" si="8"/>
        <v>1.2932460000000001</v>
      </c>
      <c r="M67" s="157">
        <f t="shared" si="9"/>
        <v>26.61</v>
      </c>
      <c r="N67" s="22"/>
      <c r="P67" s="37">
        <f t="shared" ref="P67:P98" si="17">I67</f>
        <v>11.101692</v>
      </c>
      <c r="Q67" s="37">
        <f t="shared" ref="Q67:Q98" si="18">J67</f>
        <v>6.208113</v>
      </c>
      <c r="R67" s="37">
        <f t="shared" ref="R67:R98" si="19">K67</f>
        <v>8.0069489999999988</v>
      </c>
      <c r="S67" s="37">
        <f t="shared" ref="S67:S98" si="20">L67</f>
        <v>1.2932460000000001</v>
      </c>
      <c r="T67" s="37">
        <f t="shared" si="10"/>
        <v>26.61</v>
      </c>
    </row>
    <row r="68" spans="1:20">
      <c r="A68" s="8" t="s">
        <v>110</v>
      </c>
      <c r="B68" s="202">
        <v>26.61</v>
      </c>
      <c r="C68" s="202">
        <v>26.61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11.101692</v>
      </c>
      <c r="J68" s="21">
        <f t="shared" ref="J68:J98" si="22">C68*E68/100</f>
        <v>6.208113</v>
      </c>
      <c r="K68" s="21">
        <f t="shared" ref="K68:K98" si="23">C68*F68/100</f>
        <v>8.0069489999999988</v>
      </c>
      <c r="L68" s="21">
        <f t="shared" ref="L68:L98" si="24">C68*G68/100</f>
        <v>1.2932460000000001</v>
      </c>
      <c r="M68" s="157">
        <f t="shared" ref="M68:M98" si="25">SUM(I68:L68)</f>
        <v>26.61</v>
      </c>
      <c r="N68" s="22"/>
      <c r="P68" s="37">
        <f t="shared" si="17"/>
        <v>11.101692</v>
      </c>
      <c r="Q68" s="37">
        <f t="shared" si="18"/>
        <v>6.208113</v>
      </c>
      <c r="R68" s="37">
        <f t="shared" si="19"/>
        <v>8.0069489999999988</v>
      </c>
      <c r="S68" s="37">
        <f t="shared" si="20"/>
        <v>1.2932460000000001</v>
      </c>
      <c r="T68" s="37">
        <f t="shared" ref="T68:T99" si="26">SUM(P68:S68)</f>
        <v>26.61</v>
      </c>
    </row>
    <row r="69" spans="1:20">
      <c r="A69" s="8" t="s">
        <v>111</v>
      </c>
      <c r="B69" s="202">
        <v>26.61</v>
      </c>
      <c r="C69" s="202">
        <v>26.61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11.101692</v>
      </c>
      <c r="J69" s="21">
        <f t="shared" si="22"/>
        <v>6.208113</v>
      </c>
      <c r="K69" s="21">
        <f t="shared" si="23"/>
        <v>8.0069489999999988</v>
      </c>
      <c r="L69" s="21">
        <f t="shared" si="24"/>
        <v>1.2932460000000001</v>
      </c>
      <c r="M69" s="157">
        <f t="shared" si="25"/>
        <v>26.61</v>
      </c>
      <c r="N69" s="22"/>
      <c r="P69" s="37">
        <f t="shared" si="17"/>
        <v>11.101692</v>
      </c>
      <c r="Q69" s="37">
        <f t="shared" si="18"/>
        <v>6.208113</v>
      </c>
      <c r="R69" s="37">
        <f t="shared" si="19"/>
        <v>8.0069489999999988</v>
      </c>
      <c r="S69" s="37">
        <f t="shared" si="20"/>
        <v>1.2932460000000001</v>
      </c>
      <c r="T69" s="37">
        <f t="shared" si="26"/>
        <v>26.61</v>
      </c>
    </row>
    <row r="70" spans="1:20">
      <c r="A70" s="8" t="s">
        <v>112</v>
      </c>
      <c r="B70" s="202">
        <v>26.61</v>
      </c>
      <c r="C70" s="202">
        <v>26.61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11.101692</v>
      </c>
      <c r="J70" s="21">
        <f t="shared" si="22"/>
        <v>6.208113</v>
      </c>
      <c r="K70" s="21">
        <f t="shared" si="23"/>
        <v>8.0069489999999988</v>
      </c>
      <c r="L70" s="21">
        <f t="shared" si="24"/>
        <v>1.2932460000000001</v>
      </c>
      <c r="M70" s="157">
        <f t="shared" si="25"/>
        <v>26.61</v>
      </c>
      <c r="N70" s="22"/>
      <c r="P70" s="37">
        <f t="shared" si="17"/>
        <v>11.101692</v>
      </c>
      <c r="Q70" s="37">
        <f t="shared" si="18"/>
        <v>6.208113</v>
      </c>
      <c r="R70" s="37">
        <f t="shared" si="19"/>
        <v>8.0069489999999988</v>
      </c>
      <c r="S70" s="37">
        <f t="shared" si="20"/>
        <v>1.2932460000000001</v>
      </c>
      <c r="T70" s="37">
        <f t="shared" si="26"/>
        <v>26.61</v>
      </c>
    </row>
    <row r="71" spans="1:20">
      <c r="A71" s="8" t="s">
        <v>113</v>
      </c>
      <c r="B71" s="202">
        <v>26.61</v>
      </c>
      <c r="C71" s="202">
        <v>26.61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11.101692</v>
      </c>
      <c r="J71" s="21">
        <f t="shared" si="22"/>
        <v>6.208113</v>
      </c>
      <c r="K71" s="21">
        <f t="shared" si="23"/>
        <v>8.0069489999999988</v>
      </c>
      <c r="L71" s="21">
        <f t="shared" si="24"/>
        <v>1.2932460000000001</v>
      </c>
      <c r="M71" s="157">
        <f t="shared" si="25"/>
        <v>26.61</v>
      </c>
      <c r="N71" s="22"/>
      <c r="P71" s="37">
        <f t="shared" si="17"/>
        <v>11.101692</v>
      </c>
      <c r="Q71" s="37">
        <f t="shared" si="18"/>
        <v>6.208113</v>
      </c>
      <c r="R71" s="37">
        <f t="shared" si="19"/>
        <v>8.0069489999999988</v>
      </c>
      <c r="S71" s="37">
        <f t="shared" si="20"/>
        <v>1.2932460000000001</v>
      </c>
      <c r="T71" s="37">
        <f t="shared" si="26"/>
        <v>26.61</v>
      </c>
    </row>
    <row r="72" spans="1:20">
      <c r="A72" s="8" t="s">
        <v>114</v>
      </c>
      <c r="B72" s="202">
        <v>26.61</v>
      </c>
      <c r="C72" s="202">
        <v>26.61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11.101692</v>
      </c>
      <c r="J72" s="21">
        <f t="shared" si="22"/>
        <v>6.208113</v>
      </c>
      <c r="K72" s="21">
        <f t="shared" si="23"/>
        <v>8.0069489999999988</v>
      </c>
      <c r="L72" s="21">
        <f t="shared" si="24"/>
        <v>1.2932460000000001</v>
      </c>
      <c r="M72" s="157">
        <f t="shared" si="25"/>
        <v>26.61</v>
      </c>
      <c r="N72" s="22"/>
      <c r="P72" s="37">
        <f t="shared" si="17"/>
        <v>11.101692</v>
      </c>
      <c r="Q72" s="37">
        <f t="shared" si="18"/>
        <v>6.208113</v>
      </c>
      <c r="R72" s="37">
        <f t="shared" si="19"/>
        <v>8.0069489999999988</v>
      </c>
      <c r="S72" s="37">
        <f t="shared" si="20"/>
        <v>1.2932460000000001</v>
      </c>
      <c r="T72" s="37">
        <f t="shared" si="26"/>
        <v>26.61</v>
      </c>
    </row>
    <row r="73" spans="1:20">
      <c r="A73" s="8" t="s">
        <v>115</v>
      </c>
      <c r="B73" s="202">
        <v>26.61</v>
      </c>
      <c r="C73" s="202">
        <v>26.61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11.101692</v>
      </c>
      <c r="J73" s="21">
        <f t="shared" si="22"/>
        <v>6.208113</v>
      </c>
      <c r="K73" s="21">
        <f t="shared" si="23"/>
        <v>8.0069489999999988</v>
      </c>
      <c r="L73" s="21">
        <f t="shared" si="24"/>
        <v>1.2932460000000001</v>
      </c>
      <c r="M73" s="157">
        <f t="shared" si="25"/>
        <v>26.61</v>
      </c>
      <c r="N73" s="22"/>
      <c r="P73" s="37">
        <f t="shared" si="17"/>
        <v>11.101692</v>
      </c>
      <c r="Q73" s="37">
        <f t="shared" si="18"/>
        <v>6.208113</v>
      </c>
      <c r="R73" s="37">
        <f t="shared" si="19"/>
        <v>8.0069489999999988</v>
      </c>
      <c r="S73" s="37">
        <f t="shared" si="20"/>
        <v>1.2932460000000001</v>
      </c>
      <c r="T73" s="37">
        <f t="shared" si="26"/>
        <v>26.61</v>
      </c>
    </row>
    <row r="74" spans="1:20">
      <c r="A74" s="8" t="s">
        <v>116</v>
      </c>
      <c r="B74" s="202">
        <v>26.61</v>
      </c>
      <c r="C74" s="202">
        <v>26.61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11.101692</v>
      </c>
      <c r="J74" s="21">
        <f t="shared" si="22"/>
        <v>6.208113</v>
      </c>
      <c r="K74" s="21">
        <f t="shared" si="23"/>
        <v>8.0069489999999988</v>
      </c>
      <c r="L74" s="21">
        <f t="shared" si="24"/>
        <v>1.2932460000000001</v>
      </c>
      <c r="M74" s="157">
        <f t="shared" si="25"/>
        <v>26.61</v>
      </c>
      <c r="N74" s="22"/>
      <c r="P74" s="37">
        <f t="shared" si="17"/>
        <v>11.101692</v>
      </c>
      <c r="Q74" s="37">
        <f t="shared" si="18"/>
        <v>6.208113</v>
      </c>
      <c r="R74" s="37">
        <f t="shared" si="19"/>
        <v>8.0069489999999988</v>
      </c>
      <c r="S74" s="37">
        <f t="shared" si="20"/>
        <v>1.2932460000000001</v>
      </c>
      <c r="T74" s="37">
        <f t="shared" si="26"/>
        <v>26.61</v>
      </c>
    </row>
    <row r="75" spans="1:20">
      <c r="A75" s="8" t="s">
        <v>117</v>
      </c>
      <c r="B75" s="202">
        <v>26.61</v>
      </c>
      <c r="C75" s="202">
        <v>26.61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11.101692</v>
      </c>
      <c r="J75" s="21">
        <f t="shared" si="22"/>
        <v>6.208113</v>
      </c>
      <c r="K75" s="21">
        <f t="shared" si="23"/>
        <v>8.0069489999999988</v>
      </c>
      <c r="L75" s="21">
        <f t="shared" si="24"/>
        <v>1.2932460000000001</v>
      </c>
      <c r="M75" s="157">
        <f t="shared" si="25"/>
        <v>26.61</v>
      </c>
      <c r="N75" s="22"/>
      <c r="P75" s="37">
        <f t="shared" si="17"/>
        <v>11.101692</v>
      </c>
      <c r="Q75" s="37">
        <f t="shared" si="18"/>
        <v>6.208113</v>
      </c>
      <c r="R75" s="37">
        <f t="shared" si="19"/>
        <v>8.0069489999999988</v>
      </c>
      <c r="S75" s="37">
        <f t="shared" si="20"/>
        <v>1.2932460000000001</v>
      </c>
      <c r="T75" s="37">
        <f t="shared" si="26"/>
        <v>26.61</v>
      </c>
    </row>
    <row r="76" spans="1:20">
      <c r="A76" s="8" t="s">
        <v>118</v>
      </c>
      <c r="B76" s="202">
        <v>26.61</v>
      </c>
      <c r="C76" s="202">
        <v>26.61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11.101692</v>
      </c>
      <c r="J76" s="21">
        <f t="shared" si="22"/>
        <v>6.208113</v>
      </c>
      <c r="K76" s="21">
        <f t="shared" si="23"/>
        <v>8.0069489999999988</v>
      </c>
      <c r="L76" s="21">
        <f t="shared" si="24"/>
        <v>1.2932460000000001</v>
      </c>
      <c r="M76" s="157">
        <f t="shared" si="25"/>
        <v>26.61</v>
      </c>
      <c r="N76" s="22"/>
      <c r="P76" s="37">
        <f t="shared" si="17"/>
        <v>11.101692</v>
      </c>
      <c r="Q76" s="37">
        <f t="shared" si="18"/>
        <v>6.208113</v>
      </c>
      <c r="R76" s="37">
        <f t="shared" si="19"/>
        <v>8.0069489999999988</v>
      </c>
      <c r="S76" s="37">
        <f t="shared" si="20"/>
        <v>1.2932460000000001</v>
      </c>
      <c r="T76" s="37">
        <f t="shared" si="26"/>
        <v>26.61</v>
      </c>
    </row>
    <row r="77" spans="1:20">
      <c r="A77" s="8" t="s">
        <v>119</v>
      </c>
      <c r="B77" s="202">
        <v>26.61</v>
      </c>
      <c r="C77" s="202">
        <v>26.61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11.101692</v>
      </c>
      <c r="J77" s="21">
        <f t="shared" si="22"/>
        <v>6.208113</v>
      </c>
      <c r="K77" s="21">
        <f t="shared" si="23"/>
        <v>8.0069489999999988</v>
      </c>
      <c r="L77" s="21">
        <f t="shared" si="24"/>
        <v>1.2932460000000001</v>
      </c>
      <c r="M77" s="157">
        <f t="shared" si="25"/>
        <v>26.61</v>
      </c>
      <c r="N77" s="22"/>
      <c r="P77" s="37">
        <f t="shared" si="17"/>
        <v>11.101692</v>
      </c>
      <c r="Q77" s="37">
        <f t="shared" si="18"/>
        <v>6.208113</v>
      </c>
      <c r="R77" s="37">
        <f t="shared" si="19"/>
        <v>8.0069489999999988</v>
      </c>
      <c r="S77" s="37">
        <f t="shared" si="20"/>
        <v>1.2932460000000001</v>
      </c>
      <c r="T77" s="37">
        <f t="shared" si="26"/>
        <v>26.61</v>
      </c>
    </row>
    <row r="78" spans="1:20">
      <c r="A78" s="8" t="s">
        <v>120</v>
      </c>
      <c r="B78" s="202">
        <v>26.61</v>
      </c>
      <c r="C78" s="202">
        <v>26.61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11.101692</v>
      </c>
      <c r="J78" s="21">
        <f t="shared" si="22"/>
        <v>6.208113</v>
      </c>
      <c r="K78" s="21">
        <f t="shared" si="23"/>
        <v>8.0069489999999988</v>
      </c>
      <c r="L78" s="21">
        <f t="shared" si="24"/>
        <v>1.2932460000000001</v>
      </c>
      <c r="M78" s="157">
        <f t="shared" si="25"/>
        <v>26.61</v>
      </c>
      <c r="N78" s="22"/>
      <c r="P78" s="37">
        <f t="shared" si="17"/>
        <v>11.101692</v>
      </c>
      <c r="Q78" s="37">
        <f t="shared" si="18"/>
        <v>6.208113</v>
      </c>
      <c r="R78" s="37">
        <f t="shared" si="19"/>
        <v>8.0069489999999988</v>
      </c>
      <c r="S78" s="37">
        <f t="shared" si="20"/>
        <v>1.2932460000000001</v>
      </c>
      <c r="T78" s="37">
        <f t="shared" si="26"/>
        <v>26.61</v>
      </c>
    </row>
    <row r="79" spans="1:20">
      <c r="A79" s="8" t="s">
        <v>121</v>
      </c>
      <c r="B79" s="202">
        <v>26.61</v>
      </c>
      <c r="C79" s="202">
        <v>26.61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11.101692</v>
      </c>
      <c r="J79" s="21">
        <f t="shared" si="22"/>
        <v>6.208113</v>
      </c>
      <c r="K79" s="21">
        <f t="shared" si="23"/>
        <v>8.0069489999999988</v>
      </c>
      <c r="L79" s="21">
        <f t="shared" si="24"/>
        <v>1.2932460000000001</v>
      </c>
      <c r="M79" s="157">
        <f t="shared" si="25"/>
        <v>26.61</v>
      </c>
      <c r="N79" s="22"/>
      <c r="P79" s="37">
        <f t="shared" si="17"/>
        <v>11.101692</v>
      </c>
      <c r="Q79" s="37">
        <f t="shared" si="18"/>
        <v>6.208113</v>
      </c>
      <c r="R79" s="37">
        <f t="shared" si="19"/>
        <v>8.0069489999999988</v>
      </c>
      <c r="S79" s="37">
        <f t="shared" si="20"/>
        <v>1.2932460000000001</v>
      </c>
      <c r="T79" s="37">
        <f t="shared" si="26"/>
        <v>26.61</v>
      </c>
    </row>
    <row r="80" spans="1:20">
      <c r="A80" s="8" t="s">
        <v>122</v>
      </c>
      <c r="B80" s="202">
        <v>26.61</v>
      </c>
      <c r="C80" s="202">
        <v>26.61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11.101692</v>
      </c>
      <c r="J80" s="21">
        <f t="shared" si="22"/>
        <v>6.208113</v>
      </c>
      <c r="K80" s="21">
        <f t="shared" si="23"/>
        <v>8.0069489999999988</v>
      </c>
      <c r="L80" s="21">
        <f t="shared" si="24"/>
        <v>1.2932460000000001</v>
      </c>
      <c r="M80" s="157">
        <f t="shared" si="25"/>
        <v>26.61</v>
      </c>
      <c r="N80" s="22"/>
      <c r="P80" s="37">
        <f t="shared" si="17"/>
        <v>11.101692</v>
      </c>
      <c r="Q80" s="37">
        <f t="shared" si="18"/>
        <v>6.208113</v>
      </c>
      <c r="R80" s="37">
        <f t="shared" si="19"/>
        <v>8.0069489999999988</v>
      </c>
      <c r="S80" s="37">
        <f t="shared" si="20"/>
        <v>1.2932460000000001</v>
      </c>
      <c r="T80" s="37">
        <f t="shared" si="26"/>
        <v>26.61</v>
      </c>
    </row>
    <row r="81" spans="1:20">
      <c r="A81" s="8" t="s">
        <v>123</v>
      </c>
      <c r="B81" s="202">
        <v>26.61</v>
      </c>
      <c r="C81" s="202">
        <v>26.61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11.101692</v>
      </c>
      <c r="J81" s="21">
        <f t="shared" si="22"/>
        <v>6.208113</v>
      </c>
      <c r="K81" s="21">
        <f t="shared" si="23"/>
        <v>8.0069489999999988</v>
      </c>
      <c r="L81" s="21">
        <f t="shared" si="24"/>
        <v>1.2932460000000001</v>
      </c>
      <c r="M81" s="157">
        <f t="shared" si="25"/>
        <v>26.61</v>
      </c>
      <c r="N81" s="22"/>
      <c r="P81" s="37">
        <f t="shared" si="17"/>
        <v>11.101692</v>
      </c>
      <c r="Q81" s="37">
        <f t="shared" si="18"/>
        <v>6.208113</v>
      </c>
      <c r="R81" s="37">
        <f t="shared" si="19"/>
        <v>8.0069489999999988</v>
      </c>
      <c r="S81" s="37">
        <f t="shared" si="20"/>
        <v>1.2932460000000001</v>
      </c>
      <c r="T81" s="37">
        <f t="shared" si="26"/>
        <v>26.61</v>
      </c>
    </row>
    <row r="82" spans="1:20">
      <c r="A82" s="8" t="s">
        <v>124</v>
      </c>
      <c r="B82" s="202">
        <v>26.61</v>
      </c>
      <c r="C82" s="202">
        <v>26.61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11.101692</v>
      </c>
      <c r="J82" s="21">
        <f t="shared" si="22"/>
        <v>6.208113</v>
      </c>
      <c r="K82" s="21">
        <f t="shared" si="23"/>
        <v>8.0069489999999988</v>
      </c>
      <c r="L82" s="21">
        <f t="shared" si="24"/>
        <v>1.2932460000000001</v>
      </c>
      <c r="M82" s="157">
        <f t="shared" si="25"/>
        <v>26.61</v>
      </c>
      <c r="N82" s="22"/>
      <c r="P82" s="37">
        <f t="shared" si="17"/>
        <v>11.101692</v>
      </c>
      <c r="Q82" s="37">
        <f t="shared" si="18"/>
        <v>6.208113</v>
      </c>
      <c r="R82" s="37">
        <f t="shared" si="19"/>
        <v>8.0069489999999988</v>
      </c>
      <c r="S82" s="37">
        <f t="shared" si="20"/>
        <v>1.2932460000000001</v>
      </c>
      <c r="T82" s="37">
        <f t="shared" si="26"/>
        <v>26.61</v>
      </c>
    </row>
    <row r="83" spans="1:20">
      <c r="A83" s="8" t="s">
        <v>125</v>
      </c>
      <c r="B83" s="202">
        <v>26.61</v>
      </c>
      <c r="C83" s="202">
        <v>26.61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11.101692</v>
      </c>
      <c r="J83" s="21">
        <f t="shared" si="22"/>
        <v>6.208113</v>
      </c>
      <c r="K83" s="21">
        <f t="shared" si="23"/>
        <v>8.0069489999999988</v>
      </c>
      <c r="L83" s="21">
        <f t="shared" si="24"/>
        <v>1.2932460000000001</v>
      </c>
      <c r="M83" s="157">
        <f t="shared" si="25"/>
        <v>26.61</v>
      </c>
      <c r="N83" s="22"/>
      <c r="P83" s="37">
        <f t="shared" si="17"/>
        <v>11.101692</v>
      </c>
      <c r="Q83" s="37">
        <f t="shared" si="18"/>
        <v>6.208113</v>
      </c>
      <c r="R83" s="37">
        <f t="shared" si="19"/>
        <v>8.0069489999999988</v>
      </c>
      <c r="S83" s="37">
        <f t="shared" si="20"/>
        <v>1.2932460000000001</v>
      </c>
      <c r="T83" s="37">
        <f t="shared" si="26"/>
        <v>26.61</v>
      </c>
    </row>
    <row r="84" spans="1:20">
      <c r="A84" s="8" t="s">
        <v>126</v>
      </c>
      <c r="B84" s="202">
        <v>26.61</v>
      </c>
      <c r="C84" s="202">
        <v>26.61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11.101692</v>
      </c>
      <c r="J84" s="21">
        <f t="shared" si="22"/>
        <v>6.208113</v>
      </c>
      <c r="K84" s="21">
        <f t="shared" si="23"/>
        <v>8.0069489999999988</v>
      </c>
      <c r="L84" s="21">
        <f t="shared" si="24"/>
        <v>1.2932460000000001</v>
      </c>
      <c r="M84" s="157">
        <f t="shared" si="25"/>
        <v>26.61</v>
      </c>
      <c r="N84" s="22"/>
      <c r="P84" s="37">
        <f t="shared" si="17"/>
        <v>11.101692</v>
      </c>
      <c r="Q84" s="37">
        <f t="shared" si="18"/>
        <v>6.208113</v>
      </c>
      <c r="R84" s="37">
        <f t="shared" si="19"/>
        <v>8.0069489999999988</v>
      </c>
      <c r="S84" s="37">
        <f t="shared" si="20"/>
        <v>1.2932460000000001</v>
      </c>
      <c r="T84" s="37">
        <f t="shared" si="26"/>
        <v>26.61</v>
      </c>
    </row>
    <row r="85" spans="1:20">
      <c r="A85" s="8" t="s">
        <v>127</v>
      </c>
      <c r="B85" s="202">
        <v>26.61</v>
      </c>
      <c r="C85" s="202">
        <v>26.61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11.101692</v>
      </c>
      <c r="J85" s="21">
        <f t="shared" si="22"/>
        <v>6.208113</v>
      </c>
      <c r="K85" s="21">
        <f t="shared" si="23"/>
        <v>8.0069489999999988</v>
      </c>
      <c r="L85" s="21">
        <f t="shared" si="24"/>
        <v>1.2932460000000001</v>
      </c>
      <c r="M85" s="157">
        <f t="shared" si="25"/>
        <v>26.61</v>
      </c>
      <c r="N85" s="22"/>
      <c r="P85" s="37">
        <f t="shared" si="17"/>
        <v>11.101692</v>
      </c>
      <c r="Q85" s="37">
        <f t="shared" si="18"/>
        <v>6.208113</v>
      </c>
      <c r="R85" s="37">
        <f t="shared" si="19"/>
        <v>8.0069489999999988</v>
      </c>
      <c r="S85" s="37">
        <f t="shared" si="20"/>
        <v>1.2932460000000001</v>
      </c>
      <c r="T85" s="37">
        <f t="shared" si="26"/>
        <v>26.61</v>
      </c>
    </row>
    <row r="86" spans="1:20">
      <c r="A86" s="8" t="s">
        <v>128</v>
      </c>
      <c r="B86" s="202">
        <v>26.61</v>
      </c>
      <c r="C86" s="202">
        <v>26.61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11.101692</v>
      </c>
      <c r="J86" s="21">
        <f t="shared" si="22"/>
        <v>6.208113</v>
      </c>
      <c r="K86" s="21">
        <f t="shared" si="23"/>
        <v>8.0069489999999988</v>
      </c>
      <c r="L86" s="21">
        <f t="shared" si="24"/>
        <v>1.2932460000000001</v>
      </c>
      <c r="M86" s="157">
        <f t="shared" si="25"/>
        <v>26.61</v>
      </c>
      <c r="N86" s="22"/>
      <c r="P86" s="37">
        <f t="shared" si="17"/>
        <v>11.101692</v>
      </c>
      <c r="Q86" s="37">
        <f t="shared" si="18"/>
        <v>6.208113</v>
      </c>
      <c r="R86" s="37">
        <f t="shared" si="19"/>
        <v>8.0069489999999988</v>
      </c>
      <c r="S86" s="37">
        <f t="shared" si="20"/>
        <v>1.2932460000000001</v>
      </c>
      <c r="T86" s="37">
        <f t="shared" si="26"/>
        <v>26.61</v>
      </c>
    </row>
    <row r="87" spans="1:20">
      <c r="A87" s="8" t="s">
        <v>129</v>
      </c>
      <c r="B87" s="202">
        <v>26.61</v>
      </c>
      <c r="C87" s="202">
        <v>26.61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11.101692</v>
      </c>
      <c r="J87" s="21">
        <f t="shared" si="22"/>
        <v>6.208113</v>
      </c>
      <c r="K87" s="21">
        <f t="shared" si="23"/>
        <v>8.0069489999999988</v>
      </c>
      <c r="L87" s="21">
        <f t="shared" si="24"/>
        <v>1.2932460000000001</v>
      </c>
      <c r="M87" s="157">
        <f t="shared" si="25"/>
        <v>26.61</v>
      </c>
      <c r="N87" s="22"/>
      <c r="P87" s="37">
        <f t="shared" si="17"/>
        <v>11.101692</v>
      </c>
      <c r="Q87" s="37">
        <f t="shared" si="18"/>
        <v>6.208113</v>
      </c>
      <c r="R87" s="37">
        <f t="shared" si="19"/>
        <v>8.0069489999999988</v>
      </c>
      <c r="S87" s="37">
        <f t="shared" si="20"/>
        <v>1.2932460000000001</v>
      </c>
      <c r="T87" s="37">
        <f t="shared" si="26"/>
        <v>26.61</v>
      </c>
    </row>
    <row r="88" spans="1:20">
      <c r="A88" s="8" t="s">
        <v>130</v>
      </c>
      <c r="B88" s="202">
        <v>26.61</v>
      </c>
      <c r="C88" s="202">
        <v>26.61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11.101692</v>
      </c>
      <c r="J88" s="21">
        <f t="shared" si="22"/>
        <v>6.208113</v>
      </c>
      <c r="K88" s="21">
        <f t="shared" si="23"/>
        <v>8.0069489999999988</v>
      </c>
      <c r="L88" s="21">
        <f t="shared" si="24"/>
        <v>1.2932460000000001</v>
      </c>
      <c r="M88" s="157">
        <f t="shared" si="25"/>
        <v>26.61</v>
      </c>
      <c r="N88" s="22"/>
      <c r="P88" s="37">
        <f t="shared" si="17"/>
        <v>11.101692</v>
      </c>
      <c r="Q88" s="37">
        <f t="shared" si="18"/>
        <v>6.208113</v>
      </c>
      <c r="R88" s="37">
        <f t="shared" si="19"/>
        <v>8.0069489999999988</v>
      </c>
      <c r="S88" s="37">
        <f t="shared" si="20"/>
        <v>1.2932460000000001</v>
      </c>
      <c r="T88" s="37">
        <f t="shared" si="26"/>
        <v>26.61</v>
      </c>
    </row>
    <row r="89" spans="1:20">
      <c r="A89" s="8" t="s">
        <v>131</v>
      </c>
      <c r="B89" s="202">
        <v>26.61</v>
      </c>
      <c r="C89" s="202">
        <v>26.61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11.101692</v>
      </c>
      <c r="J89" s="21">
        <f t="shared" si="22"/>
        <v>6.208113</v>
      </c>
      <c r="K89" s="21">
        <f t="shared" si="23"/>
        <v>8.0069489999999988</v>
      </c>
      <c r="L89" s="21">
        <f t="shared" si="24"/>
        <v>1.2932460000000001</v>
      </c>
      <c r="M89" s="157">
        <f t="shared" si="25"/>
        <v>26.61</v>
      </c>
      <c r="N89" s="22"/>
      <c r="P89" s="37">
        <f t="shared" si="17"/>
        <v>11.101692</v>
      </c>
      <c r="Q89" s="37">
        <f t="shared" si="18"/>
        <v>6.208113</v>
      </c>
      <c r="R89" s="37">
        <f t="shared" si="19"/>
        <v>8.0069489999999988</v>
      </c>
      <c r="S89" s="37">
        <f t="shared" si="20"/>
        <v>1.2932460000000001</v>
      </c>
      <c r="T89" s="37">
        <f t="shared" si="26"/>
        <v>26.61</v>
      </c>
    </row>
    <row r="90" spans="1:20">
      <c r="A90" s="8" t="s">
        <v>132</v>
      </c>
      <c r="B90" s="202">
        <v>26.61</v>
      </c>
      <c r="C90" s="202">
        <v>26.61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11.101692</v>
      </c>
      <c r="J90" s="21">
        <f t="shared" si="22"/>
        <v>6.208113</v>
      </c>
      <c r="K90" s="21">
        <f t="shared" si="23"/>
        <v>8.0069489999999988</v>
      </c>
      <c r="L90" s="21">
        <f t="shared" si="24"/>
        <v>1.2932460000000001</v>
      </c>
      <c r="M90" s="157">
        <f t="shared" si="25"/>
        <v>26.61</v>
      </c>
      <c r="N90" s="22"/>
      <c r="P90" s="37">
        <f t="shared" si="17"/>
        <v>11.101692</v>
      </c>
      <c r="Q90" s="37">
        <f t="shared" si="18"/>
        <v>6.208113</v>
      </c>
      <c r="R90" s="37">
        <f t="shared" si="19"/>
        <v>8.0069489999999988</v>
      </c>
      <c r="S90" s="37">
        <f t="shared" si="20"/>
        <v>1.2932460000000001</v>
      </c>
      <c r="T90" s="37">
        <f t="shared" si="26"/>
        <v>26.61</v>
      </c>
    </row>
    <row r="91" spans="1:20">
      <c r="A91" s="8" t="s">
        <v>133</v>
      </c>
      <c r="B91" s="202">
        <v>26.61</v>
      </c>
      <c r="C91" s="202">
        <v>26.61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11.101692</v>
      </c>
      <c r="J91" s="21">
        <f t="shared" si="22"/>
        <v>6.208113</v>
      </c>
      <c r="K91" s="21">
        <f t="shared" si="23"/>
        <v>8.0069489999999988</v>
      </c>
      <c r="L91" s="21">
        <f t="shared" si="24"/>
        <v>1.2932460000000001</v>
      </c>
      <c r="M91" s="157">
        <f t="shared" si="25"/>
        <v>26.61</v>
      </c>
      <c r="N91" s="22"/>
      <c r="P91" s="37">
        <f t="shared" si="17"/>
        <v>11.101692</v>
      </c>
      <c r="Q91" s="37">
        <f t="shared" si="18"/>
        <v>6.208113</v>
      </c>
      <c r="R91" s="37">
        <f t="shared" si="19"/>
        <v>8.0069489999999988</v>
      </c>
      <c r="S91" s="37">
        <f t="shared" si="20"/>
        <v>1.2932460000000001</v>
      </c>
      <c r="T91" s="37">
        <f t="shared" si="26"/>
        <v>26.61</v>
      </c>
    </row>
    <row r="92" spans="1:20">
      <c r="A92" s="8" t="s">
        <v>134</v>
      </c>
      <c r="B92" s="202">
        <v>26.61</v>
      </c>
      <c r="C92" s="202">
        <v>26.61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11.101692</v>
      </c>
      <c r="J92" s="21">
        <f t="shared" si="22"/>
        <v>6.208113</v>
      </c>
      <c r="K92" s="21">
        <f t="shared" si="23"/>
        <v>8.0069489999999988</v>
      </c>
      <c r="L92" s="21">
        <f t="shared" si="24"/>
        <v>1.2932460000000001</v>
      </c>
      <c r="M92" s="157">
        <f t="shared" si="25"/>
        <v>26.61</v>
      </c>
      <c r="N92" s="22"/>
      <c r="P92" s="37">
        <f t="shared" si="17"/>
        <v>11.101692</v>
      </c>
      <c r="Q92" s="37">
        <f t="shared" si="18"/>
        <v>6.208113</v>
      </c>
      <c r="R92" s="37">
        <f t="shared" si="19"/>
        <v>8.0069489999999988</v>
      </c>
      <c r="S92" s="37">
        <f t="shared" si="20"/>
        <v>1.2932460000000001</v>
      </c>
      <c r="T92" s="37">
        <f t="shared" si="26"/>
        <v>26.61</v>
      </c>
    </row>
    <row r="93" spans="1:20">
      <c r="A93" s="8" t="s">
        <v>135</v>
      </c>
      <c r="B93" s="202">
        <v>26.61</v>
      </c>
      <c r="C93" s="202">
        <v>26.61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11.101692</v>
      </c>
      <c r="J93" s="21">
        <f t="shared" si="22"/>
        <v>6.208113</v>
      </c>
      <c r="K93" s="21">
        <f t="shared" si="23"/>
        <v>8.0069489999999988</v>
      </c>
      <c r="L93" s="21">
        <f t="shared" si="24"/>
        <v>1.2932460000000001</v>
      </c>
      <c r="M93" s="157">
        <f t="shared" si="25"/>
        <v>26.61</v>
      </c>
      <c r="N93" s="22"/>
      <c r="P93" s="37">
        <f t="shared" si="17"/>
        <v>11.101692</v>
      </c>
      <c r="Q93" s="37">
        <f t="shared" si="18"/>
        <v>6.208113</v>
      </c>
      <c r="R93" s="37">
        <f t="shared" si="19"/>
        <v>8.0069489999999988</v>
      </c>
      <c r="S93" s="37">
        <f t="shared" si="20"/>
        <v>1.2932460000000001</v>
      </c>
      <c r="T93" s="37">
        <f t="shared" si="26"/>
        <v>26.61</v>
      </c>
    </row>
    <row r="94" spans="1:20">
      <c r="A94" s="8" t="s">
        <v>136</v>
      </c>
      <c r="B94" s="202">
        <v>26.61</v>
      </c>
      <c r="C94" s="202">
        <v>26.61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11.101692</v>
      </c>
      <c r="J94" s="21">
        <f t="shared" si="22"/>
        <v>6.208113</v>
      </c>
      <c r="K94" s="21">
        <f t="shared" si="23"/>
        <v>8.0069489999999988</v>
      </c>
      <c r="L94" s="21">
        <f t="shared" si="24"/>
        <v>1.2932460000000001</v>
      </c>
      <c r="M94" s="157">
        <f t="shared" si="25"/>
        <v>26.61</v>
      </c>
      <c r="N94" s="22"/>
      <c r="P94" s="37">
        <f t="shared" si="17"/>
        <v>11.101692</v>
      </c>
      <c r="Q94" s="37">
        <f t="shared" si="18"/>
        <v>6.208113</v>
      </c>
      <c r="R94" s="37">
        <f t="shared" si="19"/>
        <v>8.0069489999999988</v>
      </c>
      <c r="S94" s="37">
        <f t="shared" si="20"/>
        <v>1.2932460000000001</v>
      </c>
      <c r="T94" s="37">
        <f t="shared" si="26"/>
        <v>26.61</v>
      </c>
    </row>
    <row r="95" spans="1:20">
      <c r="A95" s="8" t="s">
        <v>137</v>
      </c>
      <c r="B95" s="202">
        <v>26.61</v>
      </c>
      <c r="C95" s="202">
        <v>26.61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11.101692</v>
      </c>
      <c r="J95" s="21">
        <f t="shared" si="22"/>
        <v>6.208113</v>
      </c>
      <c r="K95" s="21">
        <f t="shared" si="23"/>
        <v>8.0069489999999988</v>
      </c>
      <c r="L95" s="21">
        <f t="shared" si="24"/>
        <v>1.2932460000000001</v>
      </c>
      <c r="M95" s="157">
        <f t="shared" si="25"/>
        <v>26.61</v>
      </c>
      <c r="N95" s="22"/>
      <c r="P95" s="37">
        <f t="shared" si="17"/>
        <v>11.101692</v>
      </c>
      <c r="Q95" s="37">
        <f t="shared" si="18"/>
        <v>6.208113</v>
      </c>
      <c r="R95" s="37">
        <f t="shared" si="19"/>
        <v>8.0069489999999988</v>
      </c>
      <c r="S95" s="37">
        <f t="shared" si="20"/>
        <v>1.2932460000000001</v>
      </c>
      <c r="T95" s="37">
        <f t="shared" si="26"/>
        <v>26.61</v>
      </c>
    </row>
    <row r="96" spans="1:20">
      <c r="A96" s="8" t="s">
        <v>138</v>
      </c>
      <c r="B96" s="202">
        <v>26.61</v>
      </c>
      <c r="C96" s="202">
        <v>26.61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11.101692</v>
      </c>
      <c r="J96" s="21">
        <f t="shared" si="22"/>
        <v>6.208113</v>
      </c>
      <c r="K96" s="21">
        <f t="shared" si="23"/>
        <v>8.0069489999999988</v>
      </c>
      <c r="L96" s="21">
        <f t="shared" si="24"/>
        <v>1.2932460000000001</v>
      </c>
      <c r="M96" s="157">
        <f t="shared" si="25"/>
        <v>26.61</v>
      </c>
      <c r="N96" s="22"/>
      <c r="P96" s="37">
        <f t="shared" si="17"/>
        <v>11.101692</v>
      </c>
      <c r="Q96" s="37">
        <f t="shared" si="18"/>
        <v>6.208113</v>
      </c>
      <c r="R96" s="37">
        <f t="shared" si="19"/>
        <v>8.0069489999999988</v>
      </c>
      <c r="S96" s="37">
        <f t="shared" si="20"/>
        <v>1.2932460000000001</v>
      </c>
      <c r="T96" s="37">
        <f t="shared" si="26"/>
        <v>26.61</v>
      </c>
    </row>
    <row r="97" spans="1:23">
      <c r="A97" s="8" t="s">
        <v>139</v>
      </c>
      <c r="B97" s="202">
        <v>26.61</v>
      </c>
      <c r="C97" s="202">
        <v>26.61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11.101692</v>
      </c>
      <c r="J97" s="21">
        <f t="shared" si="22"/>
        <v>6.208113</v>
      </c>
      <c r="K97" s="21">
        <f t="shared" si="23"/>
        <v>8.0069489999999988</v>
      </c>
      <c r="L97" s="21">
        <f t="shared" si="24"/>
        <v>1.2932460000000001</v>
      </c>
      <c r="M97" s="157">
        <f t="shared" si="25"/>
        <v>26.61</v>
      </c>
      <c r="N97" s="22"/>
      <c r="P97" s="37">
        <f t="shared" si="17"/>
        <v>11.101692</v>
      </c>
      <c r="Q97" s="37">
        <f t="shared" si="18"/>
        <v>6.208113</v>
      </c>
      <c r="R97" s="37">
        <f t="shared" si="19"/>
        <v>8.0069489999999988</v>
      </c>
      <c r="S97" s="37">
        <f t="shared" si="20"/>
        <v>1.2932460000000001</v>
      </c>
      <c r="T97" s="37">
        <f t="shared" si="26"/>
        <v>26.61</v>
      </c>
    </row>
    <row r="98" spans="1:23" ht="15.75" thickBot="1">
      <c r="A98" s="8" t="s">
        <v>140</v>
      </c>
      <c r="B98" s="202">
        <v>26.61</v>
      </c>
      <c r="C98" s="202">
        <v>26.61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11.101692</v>
      </c>
      <c r="J98" s="21">
        <f t="shared" si="22"/>
        <v>6.208113</v>
      </c>
      <c r="K98" s="21">
        <f t="shared" si="23"/>
        <v>8.0069489999999988</v>
      </c>
      <c r="L98" s="21">
        <f t="shared" si="24"/>
        <v>1.2932460000000001</v>
      </c>
      <c r="M98" s="157">
        <f t="shared" si="25"/>
        <v>26.61</v>
      </c>
      <c r="N98" s="22"/>
      <c r="P98" s="37">
        <f t="shared" si="17"/>
        <v>11.101692</v>
      </c>
      <c r="Q98" s="37">
        <f t="shared" si="18"/>
        <v>6.208113</v>
      </c>
      <c r="R98" s="37">
        <f t="shared" si="19"/>
        <v>8.0069489999999988</v>
      </c>
      <c r="S98" s="37">
        <f t="shared" si="20"/>
        <v>1.2932460000000001</v>
      </c>
      <c r="T98" s="37">
        <f t="shared" si="26"/>
        <v>26.61</v>
      </c>
    </row>
    <row r="99" spans="1:23" ht="15.75" thickBot="1">
      <c r="A99" s="8" t="s">
        <v>171</v>
      </c>
      <c r="B99" s="20">
        <f t="shared" ref="B99:H99" si="27">SUM(B3:B98)/4000</f>
        <v>0.63667999999999991</v>
      </c>
      <c r="C99" s="20">
        <f t="shared" si="27"/>
        <v>0.63667999999999991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0.26562289599999966</v>
      </c>
      <c r="J99" s="158">
        <f t="shared" ref="J99:L99" si="28">SUM(J3:J98)/4000</f>
        <v>0.14853744400000013</v>
      </c>
      <c r="K99" s="158">
        <f t="shared" si="28"/>
        <v>0.19157701199999949</v>
      </c>
      <c r="L99" s="158">
        <f t="shared" si="28"/>
        <v>3.0942647999999996E-2</v>
      </c>
      <c r="M99" s="159">
        <f>SUM(M3:M98)/4000</f>
        <v>0.63667999999999991</v>
      </c>
      <c r="N99" s="23"/>
      <c r="P99" s="37">
        <f>SUM(P3:P98)/4000</f>
        <v>0.26562289599999966</v>
      </c>
      <c r="Q99" s="37">
        <f t="shared" ref="Q99:S99" si="29">SUM(Q3:Q98)/4000</f>
        <v>0.14853744400000013</v>
      </c>
      <c r="R99" s="37">
        <f t="shared" si="29"/>
        <v>0.19157701199999949</v>
      </c>
      <c r="S99" s="37">
        <f t="shared" si="29"/>
        <v>3.0942647999999996E-2</v>
      </c>
      <c r="T99" s="37">
        <f t="shared" si="26"/>
        <v>0.63667999999999936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-58</v>
      </c>
      <c r="Q3" s="53">
        <v>0</v>
      </c>
      <c r="R3" s="53">
        <v>0</v>
      </c>
      <c r="S3" s="72">
        <v>0</v>
      </c>
      <c r="U3" s="73">
        <v>-58</v>
      </c>
      <c r="V3" s="74">
        <v>0</v>
      </c>
      <c r="W3">
        <v>0</v>
      </c>
      <c r="X3">
        <v>0</v>
      </c>
      <c r="Y3">
        <v>0</v>
      </c>
      <c r="Z3">
        <v>-58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-149</v>
      </c>
      <c r="Q4" s="46">
        <v>0</v>
      </c>
      <c r="R4" s="46">
        <v>0</v>
      </c>
      <c r="S4" s="74">
        <v>0</v>
      </c>
      <c r="U4" s="73">
        <v>-149</v>
      </c>
      <c r="V4" s="74">
        <v>0</v>
      </c>
      <c r="W4">
        <v>0</v>
      </c>
      <c r="X4">
        <v>0</v>
      </c>
      <c r="Y4">
        <v>0</v>
      </c>
      <c r="Z4">
        <v>-149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-201</v>
      </c>
      <c r="Q5" s="46">
        <v>0</v>
      </c>
      <c r="R5" s="46">
        <v>0</v>
      </c>
      <c r="S5" s="74">
        <v>0</v>
      </c>
      <c r="U5" s="73">
        <v>-201</v>
      </c>
      <c r="V5" s="74">
        <v>0</v>
      </c>
      <c r="W5">
        <v>0</v>
      </c>
      <c r="X5">
        <v>0</v>
      </c>
      <c r="Y5">
        <v>0</v>
      </c>
      <c r="Z5">
        <v>-201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-232</v>
      </c>
      <c r="Q6" s="46">
        <v>0</v>
      </c>
      <c r="R6" s="46">
        <v>0</v>
      </c>
      <c r="S6" s="74">
        <v>0</v>
      </c>
      <c r="U6" s="73">
        <v>-232</v>
      </c>
      <c r="V6" s="74">
        <v>0</v>
      </c>
      <c r="W6">
        <v>0</v>
      </c>
      <c r="X6">
        <v>0</v>
      </c>
      <c r="Y6">
        <v>0</v>
      </c>
      <c r="Z6">
        <v>-232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-258</v>
      </c>
      <c r="Q7" s="46">
        <v>0</v>
      </c>
      <c r="R7" s="46">
        <v>0</v>
      </c>
      <c r="S7" s="74">
        <v>0</v>
      </c>
      <c r="U7" s="73">
        <v>-258</v>
      </c>
      <c r="V7" s="74">
        <v>0</v>
      </c>
      <c r="W7">
        <v>0</v>
      </c>
      <c r="X7">
        <v>0</v>
      </c>
      <c r="Y7">
        <v>0</v>
      </c>
      <c r="Z7">
        <v>-258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-271</v>
      </c>
      <c r="Q8" s="46">
        <v>0</v>
      </c>
      <c r="R8" s="46">
        <v>0</v>
      </c>
      <c r="S8" s="74">
        <v>0</v>
      </c>
      <c r="U8" s="73">
        <v>-271</v>
      </c>
      <c r="V8" s="74">
        <v>0</v>
      </c>
      <c r="W8">
        <v>0</v>
      </c>
      <c r="X8">
        <v>0</v>
      </c>
      <c r="Y8">
        <v>0</v>
      </c>
      <c r="Z8">
        <v>-271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-10</v>
      </c>
      <c r="P9" s="46">
        <v>-284</v>
      </c>
      <c r="Q9" s="46">
        <v>0</v>
      </c>
      <c r="R9" s="46">
        <v>0</v>
      </c>
      <c r="S9" s="74">
        <v>0</v>
      </c>
      <c r="U9" s="73">
        <v>-294</v>
      </c>
      <c r="V9" s="74">
        <v>0</v>
      </c>
      <c r="W9">
        <v>0</v>
      </c>
      <c r="X9">
        <v>-10</v>
      </c>
      <c r="Y9">
        <v>0</v>
      </c>
      <c r="Z9">
        <v>-284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-80</v>
      </c>
      <c r="P10" s="46">
        <v>-308</v>
      </c>
      <c r="Q10" s="46">
        <v>0</v>
      </c>
      <c r="R10" s="46">
        <v>0</v>
      </c>
      <c r="S10" s="74">
        <v>0</v>
      </c>
      <c r="U10" s="73">
        <v>-388</v>
      </c>
      <c r="V10" s="74">
        <v>0</v>
      </c>
      <c r="W10">
        <v>0</v>
      </c>
      <c r="X10">
        <v>-80</v>
      </c>
      <c r="Y10">
        <v>0</v>
      </c>
      <c r="Z10">
        <v>-308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-319.99</v>
      </c>
      <c r="Q11" s="46">
        <v>0</v>
      </c>
      <c r="R11" s="46">
        <v>0</v>
      </c>
      <c r="S11" s="74">
        <v>0</v>
      </c>
      <c r="U11" s="73">
        <v>-319.99</v>
      </c>
      <c r="V11" s="74">
        <v>0</v>
      </c>
      <c r="W11">
        <v>0</v>
      </c>
      <c r="X11">
        <v>0</v>
      </c>
      <c r="Y11">
        <v>0</v>
      </c>
      <c r="Z11">
        <v>-319.99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-334</v>
      </c>
      <c r="Q12" s="46">
        <v>0</v>
      </c>
      <c r="R12" s="46">
        <v>0</v>
      </c>
      <c r="S12" s="74">
        <v>0</v>
      </c>
      <c r="U12" s="73">
        <v>-334</v>
      </c>
      <c r="V12" s="74">
        <v>0</v>
      </c>
      <c r="W12">
        <v>0</v>
      </c>
      <c r="X12">
        <v>0</v>
      </c>
      <c r="Y12">
        <v>0</v>
      </c>
      <c r="Z12">
        <v>-334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-349</v>
      </c>
      <c r="Q13" s="46">
        <v>0</v>
      </c>
      <c r="R13" s="46">
        <v>0</v>
      </c>
      <c r="S13" s="74">
        <v>0</v>
      </c>
      <c r="U13" s="73">
        <v>-349</v>
      </c>
      <c r="V13" s="74">
        <v>0</v>
      </c>
      <c r="W13">
        <v>0</v>
      </c>
      <c r="X13">
        <v>0</v>
      </c>
      <c r="Y13">
        <v>0</v>
      </c>
      <c r="Z13">
        <v>-349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-365</v>
      </c>
      <c r="Q14" s="46">
        <v>0</v>
      </c>
      <c r="R14" s="46">
        <v>0</v>
      </c>
      <c r="S14" s="74">
        <v>0</v>
      </c>
      <c r="U14" s="73">
        <v>-365</v>
      </c>
      <c r="V14" s="74">
        <v>0</v>
      </c>
      <c r="W14">
        <v>0</v>
      </c>
      <c r="X14">
        <v>0</v>
      </c>
      <c r="Y14">
        <v>0</v>
      </c>
      <c r="Z14">
        <v>-365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-382</v>
      </c>
      <c r="Q15" s="46">
        <v>0</v>
      </c>
      <c r="R15" s="46">
        <v>0</v>
      </c>
      <c r="S15" s="74">
        <v>0</v>
      </c>
      <c r="U15" s="73">
        <v>-382</v>
      </c>
      <c r="V15" s="74">
        <v>0</v>
      </c>
      <c r="W15">
        <v>0</v>
      </c>
      <c r="X15">
        <v>0</v>
      </c>
      <c r="Y15">
        <v>0</v>
      </c>
      <c r="Z15">
        <v>-382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-396</v>
      </c>
      <c r="Q16" s="46">
        <v>0</v>
      </c>
      <c r="R16" s="46">
        <v>0</v>
      </c>
      <c r="S16" s="74">
        <v>0</v>
      </c>
      <c r="U16" s="73">
        <v>-396</v>
      </c>
      <c r="V16" s="74">
        <v>0</v>
      </c>
      <c r="W16">
        <v>0</v>
      </c>
      <c r="X16">
        <v>0</v>
      </c>
      <c r="Y16">
        <v>0</v>
      </c>
      <c r="Z16">
        <v>-396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-409</v>
      </c>
      <c r="Q17" s="46">
        <v>0</v>
      </c>
      <c r="R17" s="46">
        <v>0</v>
      </c>
      <c r="S17" s="74">
        <v>0</v>
      </c>
      <c r="U17" s="73">
        <v>-409</v>
      </c>
      <c r="V17" s="74">
        <v>0</v>
      </c>
      <c r="W17">
        <v>0</v>
      </c>
      <c r="X17">
        <v>0</v>
      </c>
      <c r="Y17">
        <v>0</v>
      </c>
      <c r="Z17">
        <v>-409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-465</v>
      </c>
      <c r="Q18" s="46">
        <v>0</v>
      </c>
      <c r="R18" s="46">
        <v>0</v>
      </c>
      <c r="S18" s="74">
        <v>0</v>
      </c>
      <c r="U18" s="73">
        <v>-465</v>
      </c>
      <c r="V18" s="74">
        <v>0</v>
      </c>
      <c r="W18">
        <v>0</v>
      </c>
      <c r="X18">
        <v>0</v>
      </c>
      <c r="Y18">
        <v>0</v>
      </c>
      <c r="Z18">
        <v>-465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-475</v>
      </c>
      <c r="Q19" s="46">
        <v>0</v>
      </c>
      <c r="R19" s="46">
        <v>0</v>
      </c>
      <c r="S19" s="74">
        <v>0</v>
      </c>
      <c r="U19" s="73">
        <v>-475</v>
      </c>
      <c r="V19" s="74">
        <v>0</v>
      </c>
      <c r="W19">
        <v>0</v>
      </c>
      <c r="X19">
        <v>0</v>
      </c>
      <c r="Y19">
        <v>0</v>
      </c>
      <c r="Z19">
        <v>-475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-485</v>
      </c>
      <c r="Q20" s="46">
        <v>0</v>
      </c>
      <c r="R20" s="46">
        <v>0</v>
      </c>
      <c r="S20" s="74">
        <v>0</v>
      </c>
      <c r="U20" s="73">
        <v>-485</v>
      </c>
      <c r="V20" s="74">
        <v>0</v>
      </c>
      <c r="W20">
        <v>0</v>
      </c>
      <c r="X20">
        <v>0</v>
      </c>
      <c r="Y20">
        <v>0</v>
      </c>
      <c r="Z20">
        <v>-485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-493</v>
      </c>
      <c r="Q21" s="46">
        <v>0</v>
      </c>
      <c r="R21" s="46">
        <v>0</v>
      </c>
      <c r="S21" s="74">
        <v>0</v>
      </c>
      <c r="U21" s="73">
        <v>-493</v>
      </c>
      <c r="V21" s="74">
        <v>0</v>
      </c>
      <c r="W21">
        <v>0</v>
      </c>
      <c r="X21">
        <v>0</v>
      </c>
      <c r="Y21">
        <v>0</v>
      </c>
      <c r="Z21">
        <v>-493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-502</v>
      </c>
      <c r="Q22" s="46">
        <v>0</v>
      </c>
      <c r="R22" s="46">
        <v>0</v>
      </c>
      <c r="S22" s="74">
        <v>0</v>
      </c>
      <c r="U22" s="73">
        <v>-502</v>
      </c>
      <c r="V22" s="74">
        <v>0</v>
      </c>
      <c r="W22">
        <v>0</v>
      </c>
      <c r="X22">
        <v>0</v>
      </c>
      <c r="Y22">
        <v>0</v>
      </c>
      <c r="Z22">
        <v>-502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-59</v>
      </c>
      <c r="P23" s="46">
        <v>-506</v>
      </c>
      <c r="Q23" s="46">
        <v>0</v>
      </c>
      <c r="R23" s="46">
        <v>0</v>
      </c>
      <c r="S23" s="74">
        <v>0</v>
      </c>
      <c r="U23" s="73">
        <v>-565</v>
      </c>
      <c r="V23" s="74">
        <v>0</v>
      </c>
      <c r="W23">
        <v>0</v>
      </c>
      <c r="X23">
        <v>-59</v>
      </c>
      <c r="Y23">
        <v>0</v>
      </c>
      <c r="Z23">
        <v>-506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0.19</v>
      </c>
      <c r="N24" s="73">
        <v>0</v>
      </c>
      <c r="O24" s="46">
        <v>-59</v>
      </c>
      <c r="P24" s="46">
        <v>-509</v>
      </c>
      <c r="Q24" s="46">
        <v>0</v>
      </c>
      <c r="R24" s="46">
        <v>0</v>
      </c>
      <c r="S24" s="74">
        <v>0</v>
      </c>
      <c r="U24" s="73">
        <v>-568</v>
      </c>
      <c r="V24" s="74">
        <v>0.19</v>
      </c>
      <c r="W24">
        <v>0</v>
      </c>
      <c r="X24">
        <v>-59</v>
      </c>
      <c r="Y24">
        <v>0.19</v>
      </c>
      <c r="Z24">
        <v>-509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-120</v>
      </c>
      <c r="P25" s="46">
        <v>-515</v>
      </c>
      <c r="Q25" s="46">
        <v>0</v>
      </c>
      <c r="R25" s="46">
        <v>0</v>
      </c>
      <c r="S25" s="74">
        <v>0</v>
      </c>
      <c r="U25" s="73">
        <v>-635</v>
      </c>
      <c r="V25" s="74">
        <v>0</v>
      </c>
      <c r="W25">
        <v>0</v>
      </c>
      <c r="X25">
        <v>-120</v>
      </c>
      <c r="Y25">
        <v>0</v>
      </c>
      <c r="Z25">
        <v>-515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-125</v>
      </c>
      <c r="P26" s="46">
        <v>-509</v>
      </c>
      <c r="Q26" s="46">
        <v>0</v>
      </c>
      <c r="R26" s="46">
        <v>0</v>
      </c>
      <c r="S26" s="74">
        <v>0</v>
      </c>
      <c r="U26" s="73">
        <v>-634</v>
      </c>
      <c r="V26" s="74">
        <v>0</v>
      </c>
      <c r="W26">
        <v>0</v>
      </c>
      <c r="X26">
        <v>-125</v>
      </c>
      <c r="Y26">
        <v>0</v>
      </c>
      <c r="Z26">
        <v>-509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-178</v>
      </c>
      <c r="P27" s="46">
        <v>-508</v>
      </c>
      <c r="Q27" s="46">
        <v>0</v>
      </c>
      <c r="R27" s="46">
        <v>0</v>
      </c>
      <c r="S27" s="74">
        <v>0</v>
      </c>
      <c r="U27" s="73">
        <v>-686</v>
      </c>
      <c r="V27" s="74">
        <v>0</v>
      </c>
      <c r="W27">
        <v>0</v>
      </c>
      <c r="X27">
        <v>-178</v>
      </c>
      <c r="Y27">
        <v>0</v>
      </c>
      <c r="Z27">
        <v>-508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-210</v>
      </c>
      <c r="P28" s="46">
        <v>-503</v>
      </c>
      <c r="Q28" s="46">
        <v>0</v>
      </c>
      <c r="R28" s="46">
        <v>0</v>
      </c>
      <c r="S28" s="74">
        <v>0</v>
      </c>
      <c r="U28" s="73">
        <v>-713</v>
      </c>
      <c r="V28" s="74">
        <v>0</v>
      </c>
      <c r="W28">
        <v>0</v>
      </c>
      <c r="X28">
        <v>-210</v>
      </c>
      <c r="Y28">
        <v>0</v>
      </c>
      <c r="Z28">
        <v>-503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-205</v>
      </c>
      <c r="P29" s="46">
        <v>-511</v>
      </c>
      <c r="Q29" s="46">
        <v>0</v>
      </c>
      <c r="R29" s="46">
        <v>0</v>
      </c>
      <c r="S29" s="74">
        <v>0</v>
      </c>
      <c r="U29" s="73">
        <v>-716</v>
      </c>
      <c r="V29" s="74">
        <v>0</v>
      </c>
      <c r="W29">
        <v>0</v>
      </c>
      <c r="X29">
        <v>-205</v>
      </c>
      <c r="Y29">
        <v>0</v>
      </c>
      <c r="Z29">
        <v>-511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-139</v>
      </c>
      <c r="P30" s="46">
        <v>-533</v>
      </c>
      <c r="Q30" s="46">
        <v>0</v>
      </c>
      <c r="R30" s="46">
        <v>0</v>
      </c>
      <c r="S30" s="74">
        <v>0</v>
      </c>
      <c r="U30" s="73">
        <v>-672</v>
      </c>
      <c r="V30" s="74">
        <v>0</v>
      </c>
      <c r="W30">
        <v>0</v>
      </c>
      <c r="X30">
        <v>-139</v>
      </c>
      <c r="Y30">
        <v>0</v>
      </c>
      <c r="Z30">
        <v>-533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1.1599999999999999</v>
      </c>
      <c r="N31" s="73">
        <v>0</v>
      </c>
      <c r="O31" s="46">
        <v>-149</v>
      </c>
      <c r="P31" s="46">
        <v>-444.3</v>
      </c>
      <c r="Q31" s="46">
        <v>0</v>
      </c>
      <c r="R31" s="46">
        <v>0</v>
      </c>
      <c r="S31" s="74">
        <v>0</v>
      </c>
      <c r="U31" s="73">
        <v>-593.29999999999995</v>
      </c>
      <c r="V31" s="74">
        <v>1.1599999999999999</v>
      </c>
      <c r="W31">
        <v>0</v>
      </c>
      <c r="X31">
        <v>-149</v>
      </c>
      <c r="Y31">
        <v>1.1599999999999999</v>
      </c>
      <c r="Z31">
        <v>-444.3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1.1599999999999999</v>
      </c>
      <c r="N32" s="73">
        <v>0</v>
      </c>
      <c r="O32" s="46">
        <v>-169</v>
      </c>
      <c r="P32" s="46">
        <v>-236</v>
      </c>
      <c r="Q32" s="46">
        <v>0</v>
      </c>
      <c r="R32" s="46">
        <v>0</v>
      </c>
      <c r="S32" s="74">
        <v>0</v>
      </c>
      <c r="U32" s="73">
        <v>-405</v>
      </c>
      <c r="V32" s="74">
        <v>1.1599999999999999</v>
      </c>
      <c r="W32">
        <v>0</v>
      </c>
      <c r="X32">
        <v>-169</v>
      </c>
      <c r="Y32">
        <v>1.1599999999999999</v>
      </c>
      <c r="Z32">
        <v>-236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0.48</v>
      </c>
      <c r="N33" s="73">
        <v>0</v>
      </c>
      <c r="O33" s="46">
        <v>-194</v>
      </c>
      <c r="P33" s="46">
        <v>-267</v>
      </c>
      <c r="Q33" s="46">
        <v>0</v>
      </c>
      <c r="R33" s="46">
        <v>0</v>
      </c>
      <c r="S33" s="74">
        <v>0</v>
      </c>
      <c r="U33" s="73">
        <v>-461</v>
      </c>
      <c r="V33" s="74">
        <v>0.48</v>
      </c>
      <c r="W33">
        <v>0</v>
      </c>
      <c r="X33">
        <v>-194</v>
      </c>
      <c r="Y33">
        <v>0.48</v>
      </c>
      <c r="Z33">
        <v>-267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-41</v>
      </c>
      <c r="O34" s="46">
        <v>-191</v>
      </c>
      <c r="P34" s="46">
        <v>-287</v>
      </c>
      <c r="Q34" s="46">
        <v>0</v>
      </c>
      <c r="R34" s="46">
        <v>0</v>
      </c>
      <c r="S34" s="74">
        <v>0</v>
      </c>
      <c r="U34" s="73">
        <v>-519</v>
      </c>
      <c r="V34" s="74">
        <v>0</v>
      </c>
      <c r="W34">
        <v>-41</v>
      </c>
      <c r="X34">
        <v>-191</v>
      </c>
      <c r="Y34">
        <v>0</v>
      </c>
      <c r="Z34">
        <v>-287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-62</v>
      </c>
      <c r="O35" s="46">
        <v>-206</v>
      </c>
      <c r="P35" s="46">
        <v>-289</v>
      </c>
      <c r="Q35" s="46">
        <v>0</v>
      </c>
      <c r="R35" s="46">
        <v>0</v>
      </c>
      <c r="S35" s="74">
        <v>0</v>
      </c>
      <c r="U35" s="73">
        <v>-557</v>
      </c>
      <c r="V35" s="74">
        <v>0</v>
      </c>
      <c r="W35">
        <v>-62</v>
      </c>
      <c r="X35">
        <v>-206</v>
      </c>
      <c r="Y35">
        <v>0</v>
      </c>
      <c r="Z35">
        <v>-289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-74</v>
      </c>
      <c r="O36" s="46">
        <v>-226</v>
      </c>
      <c r="P36" s="46">
        <v>-289</v>
      </c>
      <c r="Q36" s="46">
        <v>0</v>
      </c>
      <c r="R36" s="46">
        <v>0</v>
      </c>
      <c r="S36" s="74">
        <v>0</v>
      </c>
      <c r="U36" s="73">
        <v>-589</v>
      </c>
      <c r="V36" s="74">
        <v>0</v>
      </c>
      <c r="W36">
        <v>-74</v>
      </c>
      <c r="X36">
        <v>-226</v>
      </c>
      <c r="Y36">
        <v>0</v>
      </c>
      <c r="Z36">
        <v>-289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-98</v>
      </c>
      <c r="O37" s="46">
        <v>-236</v>
      </c>
      <c r="P37" s="46">
        <v>-292</v>
      </c>
      <c r="Q37" s="46">
        <v>0</v>
      </c>
      <c r="R37" s="46">
        <v>0</v>
      </c>
      <c r="S37" s="74">
        <v>0</v>
      </c>
      <c r="U37" s="73">
        <v>-626</v>
      </c>
      <c r="V37" s="74">
        <v>0</v>
      </c>
      <c r="W37">
        <v>-98</v>
      </c>
      <c r="X37">
        <v>-236</v>
      </c>
      <c r="Y37">
        <v>0</v>
      </c>
      <c r="Z37">
        <v>-292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-125</v>
      </c>
      <c r="O38" s="46">
        <v>-231</v>
      </c>
      <c r="P38" s="46">
        <v>-293</v>
      </c>
      <c r="Q38" s="46">
        <v>0</v>
      </c>
      <c r="R38" s="46">
        <v>0</v>
      </c>
      <c r="S38" s="74">
        <v>0</v>
      </c>
      <c r="U38" s="73">
        <v>-649</v>
      </c>
      <c r="V38" s="74">
        <v>0</v>
      </c>
      <c r="W38">
        <v>-125</v>
      </c>
      <c r="X38">
        <v>-231</v>
      </c>
      <c r="Y38">
        <v>0</v>
      </c>
      <c r="Z38">
        <v>-293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-88</v>
      </c>
      <c r="O39" s="46">
        <v>-231</v>
      </c>
      <c r="P39" s="46">
        <v>-275</v>
      </c>
      <c r="Q39" s="46">
        <v>0</v>
      </c>
      <c r="R39" s="46">
        <v>0</v>
      </c>
      <c r="S39" s="74">
        <v>0</v>
      </c>
      <c r="U39" s="73">
        <v>-594</v>
      </c>
      <c r="V39" s="74">
        <v>0</v>
      </c>
      <c r="W39">
        <v>-88</v>
      </c>
      <c r="X39">
        <v>-231</v>
      </c>
      <c r="Y39">
        <v>0</v>
      </c>
      <c r="Z39">
        <v>-275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-90</v>
      </c>
      <c r="O40" s="46">
        <v>-211</v>
      </c>
      <c r="P40" s="46">
        <v>-202</v>
      </c>
      <c r="Q40" s="46">
        <v>0</v>
      </c>
      <c r="R40" s="46">
        <v>0</v>
      </c>
      <c r="S40" s="74">
        <v>0</v>
      </c>
      <c r="U40" s="73">
        <v>-503</v>
      </c>
      <c r="V40" s="74">
        <v>0</v>
      </c>
      <c r="W40">
        <v>-90</v>
      </c>
      <c r="X40">
        <v>-211</v>
      </c>
      <c r="Y40">
        <v>0</v>
      </c>
      <c r="Z40">
        <v>-202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-78</v>
      </c>
      <c r="O41" s="46">
        <v>-211</v>
      </c>
      <c r="P41" s="46">
        <v>-165</v>
      </c>
      <c r="Q41" s="46">
        <v>0</v>
      </c>
      <c r="R41" s="46">
        <v>0</v>
      </c>
      <c r="S41" s="74">
        <v>0</v>
      </c>
      <c r="U41" s="73">
        <v>-454</v>
      </c>
      <c r="V41" s="74">
        <v>0</v>
      </c>
      <c r="W41">
        <v>-78</v>
      </c>
      <c r="X41">
        <v>-211</v>
      </c>
      <c r="Y41">
        <v>0</v>
      </c>
      <c r="Z41">
        <v>-165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-60</v>
      </c>
      <c r="O42" s="46">
        <v>-206</v>
      </c>
      <c r="P42" s="46">
        <v>-128</v>
      </c>
      <c r="Q42" s="46">
        <v>0</v>
      </c>
      <c r="R42" s="46">
        <v>0</v>
      </c>
      <c r="S42" s="74">
        <v>0</v>
      </c>
      <c r="U42" s="73">
        <v>-394</v>
      </c>
      <c r="V42" s="74">
        <v>0</v>
      </c>
      <c r="W42">
        <v>-60</v>
      </c>
      <c r="X42">
        <v>-206</v>
      </c>
      <c r="Y42">
        <v>0</v>
      </c>
      <c r="Z42">
        <v>-128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-69</v>
      </c>
      <c r="O43" s="46">
        <v>-119</v>
      </c>
      <c r="P43" s="46">
        <v>0</v>
      </c>
      <c r="Q43" s="46">
        <v>0</v>
      </c>
      <c r="R43" s="46">
        <v>0</v>
      </c>
      <c r="S43" s="74">
        <v>0</v>
      </c>
      <c r="U43" s="73">
        <v>-188</v>
      </c>
      <c r="V43" s="74">
        <v>0</v>
      </c>
      <c r="W43">
        <v>-69</v>
      </c>
      <c r="X43">
        <v>-119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-79</v>
      </c>
      <c r="O44" s="46">
        <v>-110</v>
      </c>
      <c r="P44" s="46">
        <v>-25</v>
      </c>
      <c r="Q44" s="46">
        <v>0</v>
      </c>
      <c r="R44" s="46">
        <v>0</v>
      </c>
      <c r="S44" s="74">
        <v>0</v>
      </c>
      <c r="U44" s="73">
        <v>-214</v>
      </c>
      <c r="V44" s="74">
        <v>0</v>
      </c>
      <c r="W44">
        <v>-79</v>
      </c>
      <c r="X44">
        <v>-110</v>
      </c>
      <c r="Y44">
        <v>0</v>
      </c>
      <c r="Z44">
        <v>-25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-63</v>
      </c>
      <c r="O45" s="46">
        <v>-105</v>
      </c>
      <c r="P45" s="46">
        <v>-12</v>
      </c>
      <c r="Q45" s="46">
        <v>0</v>
      </c>
      <c r="R45" s="46">
        <v>0</v>
      </c>
      <c r="S45" s="74">
        <v>0</v>
      </c>
      <c r="U45" s="73">
        <v>-180</v>
      </c>
      <c r="V45" s="74">
        <v>0</v>
      </c>
      <c r="W45">
        <v>-63</v>
      </c>
      <c r="X45">
        <v>-105</v>
      </c>
      <c r="Y45">
        <v>0</v>
      </c>
      <c r="Z45">
        <v>-12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-55</v>
      </c>
      <c r="O46" s="46">
        <v>-89</v>
      </c>
      <c r="P46" s="46">
        <v>0</v>
      </c>
      <c r="Q46" s="46">
        <v>0</v>
      </c>
      <c r="R46" s="46">
        <v>0</v>
      </c>
      <c r="S46" s="74">
        <v>0</v>
      </c>
      <c r="U46" s="73">
        <v>-144</v>
      </c>
      <c r="V46" s="74">
        <v>0</v>
      </c>
      <c r="W46">
        <v>-55</v>
      </c>
      <c r="X46">
        <v>-89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-24</v>
      </c>
      <c r="O47" s="46">
        <v>-79</v>
      </c>
      <c r="P47" s="46">
        <v>0</v>
      </c>
      <c r="Q47" s="46">
        <v>0</v>
      </c>
      <c r="R47" s="46">
        <v>0</v>
      </c>
      <c r="S47" s="74">
        <v>0</v>
      </c>
      <c r="U47" s="73">
        <v>-103</v>
      </c>
      <c r="V47" s="74">
        <v>0</v>
      </c>
      <c r="W47">
        <v>-24</v>
      </c>
      <c r="X47">
        <v>-79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-12</v>
      </c>
      <c r="O48" s="46">
        <v>-69</v>
      </c>
      <c r="P48" s="46">
        <v>0</v>
      </c>
      <c r="Q48" s="46">
        <v>0</v>
      </c>
      <c r="R48" s="46">
        <v>0</v>
      </c>
      <c r="S48" s="74">
        <v>0</v>
      </c>
      <c r="U48" s="73">
        <v>-81</v>
      </c>
      <c r="V48" s="74">
        <v>0</v>
      </c>
      <c r="W48">
        <v>-12</v>
      </c>
      <c r="X48">
        <v>-69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-69</v>
      </c>
      <c r="P49" s="46">
        <v>0</v>
      </c>
      <c r="Q49" s="46">
        <v>0</v>
      </c>
      <c r="R49" s="46">
        <v>0</v>
      </c>
      <c r="S49" s="74">
        <v>0</v>
      </c>
      <c r="U49" s="73">
        <v>-69</v>
      </c>
      <c r="V49" s="74">
        <v>0</v>
      </c>
      <c r="W49">
        <v>0</v>
      </c>
      <c r="X49">
        <v>-69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-59</v>
      </c>
      <c r="P50" s="46">
        <v>0</v>
      </c>
      <c r="Q50" s="46">
        <v>0</v>
      </c>
      <c r="R50" s="46">
        <v>0</v>
      </c>
      <c r="S50" s="74">
        <v>0</v>
      </c>
      <c r="U50" s="73">
        <v>-59</v>
      </c>
      <c r="V50" s="74">
        <v>0</v>
      </c>
      <c r="W50">
        <v>0</v>
      </c>
      <c r="X50">
        <v>-59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-44</v>
      </c>
      <c r="P51" s="46">
        <v>0</v>
      </c>
      <c r="Q51" s="46">
        <v>0</v>
      </c>
      <c r="R51" s="46">
        <v>0</v>
      </c>
      <c r="S51" s="74">
        <v>0</v>
      </c>
      <c r="U51" s="73">
        <v>-44</v>
      </c>
      <c r="V51" s="74">
        <v>0</v>
      </c>
      <c r="W51">
        <v>0</v>
      </c>
      <c r="X51">
        <v>-44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-39</v>
      </c>
      <c r="P52" s="46">
        <v>0</v>
      </c>
      <c r="Q52" s="46">
        <v>0</v>
      </c>
      <c r="R52" s="46">
        <v>0</v>
      </c>
      <c r="S52" s="74">
        <v>0</v>
      </c>
      <c r="U52" s="73">
        <v>-39</v>
      </c>
      <c r="V52" s="74">
        <v>0</v>
      </c>
      <c r="W52">
        <v>0</v>
      </c>
      <c r="X52">
        <v>-39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-34</v>
      </c>
      <c r="P53" s="46">
        <v>0</v>
      </c>
      <c r="Q53" s="46">
        <v>0</v>
      </c>
      <c r="R53" s="46">
        <v>0</v>
      </c>
      <c r="S53" s="74">
        <v>0</v>
      </c>
      <c r="U53" s="73">
        <v>-34</v>
      </c>
      <c r="V53" s="74">
        <v>0</v>
      </c>
      <c r="W53">
        <v>0</v>
      </c>
      <c r="X53">
        <v>-34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-44</v>
      </c>
      <c r="P54" s="46">
        <v>0</v>
      </c>
      <c r="Q54" s="46">
        <v>0</v>
      </c>
      <c r="R54" s="46">
        <v>0</v>
      </c>
      <c r="S54" s="74">
        <v>0</v>
      </c>
      <c r="U54" s="73">
        <v>-44</v>
      </c>
      <c r="V54" s="74">
        <v>0</v>
      </c>
      <c r="W54">
        <v>0</v>
      </c>
      <c r="X54">
        <v>-44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-54</v>
      </c>
      <c r="P55" s="46">
        <v>0</v>
      </c>
      <c r="Q55" s="46">
        <v>0</v>
      </c>
      <c r="R55" s="46">
        <v>0</v>
      </c>
      <c r="S55" s="74">
        <v>0</v>
      </c>
      <c r="U55" s="73">
        <v>-54</v>
      </c>
      <c r="V55" s="74">
        <v>0</v>
      </c>
      <c r="W55">
        <v>0</v>
      </c>
      <c r="X55">
        <v>-54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-59</v>
      </c>
      <c r="P56" s="46">
        <v>0</v>
      </c>
      <c r="Q56" s="46">
        <v>0</v>
      </c>
      <c r="R56" s="46">
        <v>0</v>
      </c>
      <c r="S56" s="74">
        <v>0</v>
      </c>
      <c r="U56" s="73">
        <v>-59</v>
      </c>
      <c r="V56" s="74">
        <v>0</v>
      </c>
      <c r="W56">
        <v>0</v>
      </c>
      <c r="X56">
        <v>-59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-54</v>
      </c>
      <c r="P57" s="46">
        <v>0</v>
      </c>
      <c r="Q57" s="46">
        <v>0</v>
      </c>
      <c r="R57" s="46">
        <v>0</v>
      </c>
      <c r="S57" s="74">
        <v>0</v>
      </c>
      <c r="U57" s="73">
        <v>-54</v>
      </c>
      <c r="V57" s="74">
        <v>0</v>
      </c>
      <c r="W57">
        <v>0</v>
      </c>
      <c r="X57">
        <v>-54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-76</v>
      </c>
      <c r="P58" s="46">
        <v>0</v>
      </c>
      <c r="Q58" s="46">
        <v>0</v>
      </c>
      <c r="R58" s="46">
        <v>0</v>
      </c>
      <c r="S58" s="74">
        <v>0</v>
      </c>
      <c r="U58" s="73">
        <v>-76</v>
      </c>
      <c r="V58" s="74">
        <v>0</v>
      </c>
      <c r="W58">
        <v>0</v>
      </c>
      <c r="X58">
        <v>-76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-111</v>
      </c>
      <c r="P59" s="46">
        <v>0</v>
      </c>
      <c r="Q59" s="46">
        <v>0</v>
      </c>
      <c r="R59" s="46">
        <v>0</v>
      </c>
      <c r="S59" s="74">
        <v>0</v>
      </c>
      <c r="U59" s="73">
        <v>-111</v>
      </c>
      <c r="V59" s="74">
        <v>0</v>
      </c>
      <c r="W59">
        <v>0</v>
      </c>
      <c r="X59">
        <v>-111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-96</v>
      </c>
      <c r="P60" s="46">
        <v>0</v>
      </c>
      <c r="Q60" s="46">
        <v>0</v>
      </c>
      <c r="R60" s="46">
        <v>0</v>
      </c>
      <c r="S60" s="74">
        <v>0</v>
      </c>
      <c r="U60" s="73">
        <v>-96</v>
      </c>
      <c r="V60" s="74">
        <v>0</v>
      </c>
      <c r="W60">
        <v>0</v>
      </c>
      <c r="X60">
        <v>-96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-91</v>
      </c>
      <c r="P61" s="46">
        <v>0</v>
      </c>
      <c r="Q61" s="46">
        <v>0</v>
      </c>
      <c r="R61" s="46">
        <v>0</v>
      </c>
      <c r="S61" s="74">
        <v>0</v>
      </c>
      <c r="U61" s="73">
        <v>-91</v>
      </c>
      <c r="V61" s="74">
        <v>0</v>
      </c>
      <c r="W61">
        <v>0</v>
      </c>
      <c r="X61">
        <v>-91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-71</v>
      </c>
      <c r="P62" s="46">
        <v>0</v>
      </c>
      <c r="Q62" s="46">
        <v>0</v>
      </c>
      <c r="R62" s="46">
        <v>0</v>
      </c>
      <c r="S62" s="74">
        <v>0</v>
      </c>
      <c r="U62" s="73">
        <v>-71</v>
      </c>
      <c r="V62" s="74">
        <v>0</v>
      </c>
      <c r="W62">
        <v>0</v>
      </c>
      <c r="X62">
        <v>-71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-66</v>
      </c>
      <c r="P63" s="46">
        <v>0</v>
      </c>
      <c r="Q63" s="46">
        <v>0</v>
      </c>
      <c r="R63" s="46">
        <v>0</v>
      </c>
      <c r="S63" s="74">
        <v>0</v>
      </c>
      <c r="U63" s="73">
        <v>-66</v>
      </c>
      <c r="V63" s="74">
        <v>0</v>
      </c>
      <c r="W63">
        <v>0</v>
      </c>
      <c r="X63">
        <v>-66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-61</v>
      </c>
      <c r="P64" s="46">
        <v>0</v>
      </c>
      <c r="Q64" s="46">
        <v>0</v>
      </c>
      <c r="R64" s="46">
        <v>0</v>
      </c>
      <c r="S64" s="74">
        <v>0</v>
      </c>
      <c r="U64" s="73">
        <v>-61</v>
      </c>
      <c r="V64" s="74">
        <v>0</v>
      </c>
      <c r="W64">
        <v>0</v>
      </c>
      <c r="X64">
        <v>-61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-46</v>
      </c>
      <c r="P65" s="46">
        <v>0</v>
      </c>
      <c r="Q65" s="46">
        <v>0</v>
      </c>
      <c r="R65" s="46">
        <v>0</v>
      </c>
      <c r="S65" s="74">
        <v>0</v>
      </c>
      <c r="U65" s="73">
        <v>-46</v>
      </c>
      <c r="V65" s="74">
        <v>0</v>
      </c>
      <c r="W65">
        <v>0</v>
      </c>
      <c r="X65">
        <v>-46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-59</v>
      </c>
      <c r="P66" s="46">
        <v>0</v>
      </c>
      <c r="Q66" s="46">
        <v>0</v>
      </c>
      <c r="R66" s="46">
        <v>0</v>
      </c>
      <c r="S66" s="74">
        <v>0</v>
      </c>
      <c r="U66" s="73">
        <v>-59</v>
      </c>
      <c r="V66" s="74">
        <v>0</v>
      </c>
      <c r="W66">
        <v>0</v>
      </c>
      <c r="X66">
        <v>-59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-44</v>
      </c>
      <c r="P67" s="46">
        <v>0</v>
      </c>
      <c r="Q67" s="46">
        <v>0</v>
      </c>
      <c r="R67" s="46">
        <v>0</v>
      </c>
      <c r="S67" s="74">
        <v>0</v>
      </c>
      <c r="U67" s="73">
        <v>-44</v>
      </c>
      <c r="V67" s="74">
        <v>0</v>
      </c>
      <c r="W67">
        <v>0</v>
      </c>
      <c r="X67">
        <v>-44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-39</v>
      </c>
      <c r="P68" s="46">
        <v>0</v>
      </c>
      <c r="Q68" s="46">
        <v>0</v>
      </c>
      <c r="R68" s="46">
        <v>0</v>
      </c>
      <c r="S68" s="74">
        <v>0</v>
      </c>
      <c r="U68" s="73">
        <v>-39</v>
      </c>
      <c r="V68" s="74">
        <v>0</v>
      </c>
      <c r="W68">
        <v>0</v>
      </c>
      <c r="X68">
        <v>-39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-29</v>
      </c>
      <c r="P69" s="46">
        <v>0</v>
      </c>
      <c r="Q69" s="46">
        <v>0</v>
      </c>
      <c r="R69" s="46">
        <v>0</v>
      </c>
      <c r="S69" s="74">
        <v>0</v>
      </c>
      <c r="U69" s="73">
        <v>-29</v>
      </c>
      <c r="V69" s="74">
        <v>0</v>
      </c>
      <c r="W69">
        <v>0</v>
      </c>
      <c r="X69">
        <v>-29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-14</v>
      </c>
      <c r="P70" s="46">
        <v>0</v>
      </c>
      <c r="Q70" s="46">
        <v>0</v>
      </c>
      <c r="R70" s="46">
        <v>0</v>
      </c>
      <c r="S70" s="74">
        <v>0</v>
      </c>
      <c r="U70" s="73">
        <v>-14</v>
      </c>
      <c r="V70" s="74">
        <v>0</v>
      </c>
      <c r="W70">
        <v>0</v>
      </c>
      <c r="X70">
        <v>-14</v>
      </c>
      <c r="Y70">
        <v>0</v>
      </c>
      <c r="Z70">
        <v>0</v>
      </c>
    </row>
    <row r="71" spans="7:26">
      <c r="G71" t="s">
        <v>113</v>
      </c>
      <c r="H71" s="73">
        <v>11.61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-115</v>
      </c>
      <c r="Q71" s="46">
        <v>0</v>
      </c>
      <c r="R71" s="46">
        <v>0</v>
      </c>
      <c r="S71" s="74">
        <v>0</v>
      </c>
      <c r="U71" s="73">
        <v>-115</v>
      </c>
      <c r="V71" s="74">
        <v>11.61</v>
      </c>
      <c r="W71">
        <v>11.61</v>
      </c>
      <c r="X71">
        <v>0</v>
      </c>
      <c r="Y71">
        <v>0</v>
      </c>
      <c r="Z71">
        <v>-115</v>
      </c>
    </row>
    <row r="72" spans="7:26">
      <c r="G72" t="s">
        <v>114</v>
      </c>
      <c r="H72" s="73">
        <v>2.9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-50</v>
      </c>
      <c r="P72" s="46">
        <v>-139</v>
      </c>
      <c r="Q72" s="46">
        <v>0</v>
      </c>
      <c r="R72" s="46">
        <v>0</v>
      </c>
      <c r="S72" s="74">
        <v>0</v>
      </c>
      <c r="U72" s="73">
        <v>-189</v>
      </c>
      <c r="V72" s="74">
        <v>2.9</v>
      </c>
      <c r="W72">
        <v>2.9</v>
      </c>
      <c r="X72">
        <v>-50</v>
      </c>
      <c r="Y72">
        <v>0</v>
      </c>
      <c r="Z72">
        <v>-139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-35</v>
      </c>
      <c r="P73" s="46">
        <v>-151</v>
      </c>
      <c r="Q73" s="46">
        <v>0</v>
      </c>
      <c r="R73" s="46">
        <v>0</v>
      </c>
      <c r="S73" s="74">
        <v>0</v>
      </c>
      <c r="U73" s="73">
        <v>-186</v>
      </c>
      <c r="V73" s="74">
        <v>0</v>
      </c>
      <c r="W73">
        <v>0</v>
      </c>
      <c r="X73">
        <v>-35</v>
      </c>
      <c r="Y73">
        <v>0</v>
      </c>
      <c r="Z73">
        <v>-151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-35</v>
      </c>
      <c r="P74" s="46">
        <v>-170</v>
      </c>
      <c r="Q74" s="46">
        <v>0</v>
      </c>
      <c r="R74" s="46">
        <v>0</v>
      </c>
      <c r="S74" s="74">
        <v>0</v>
      </c>
      <c r="U74" s="73">
        <v>-205</v>
      </c>
      <c r="V74" s="74">
        <v>0</v>
      </c>
      <c r="W74">
        <v>0</v>
      </c>
      <c r="X74">
        <v>-35</v>
      </c>
      <c r="Y74">
        <v>0</v>
      </c>
      <c r="Z74">
        <v>-170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-166</v>
      </c>
      <c r="Q75" s="46">
        <v>0</v>
      </c>
      <c r="R75" s="46">
        <v>0</v>
      </c>
      <c r="S75" s="74">
        <v>0</v>
      </c>
      <c r="U75" s="73">
        <v>-166</v>
      </c>
      <c r="V75" s="74">
        <v>0</v>
      </c>
      <c r="W75">
        <v>0</v>
      </c>
      <c r="X75">
        <v>0</v>
      </c>
      <c r="Y75">
        <v>0</v>
      </c>
      <c r="Z75">
        <v>-166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-195.99</v>
      </c>
      <c r="Q76" s="46">
        <v>0</v>
      </c>
      <c r="R76" s="46">
        <v>0</v>
      </c>
      <c r="S76" s="74">
        <v>0</v>
      </c>
      <c r="U76" s="73">
        <v>-195.99</v>
      </c>
      <c r="V76" s="74">
        <v>0</v>
      </c>
      <c r="W76">
        <v>0</v>
      </c>
      <c r="X76">
        <v>0</v>
      </c>
      <c r="Y76">
        <v>0</v>
      </c>
      <c r="Z76">
        <v>-195.99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-244</v>
      </c>
      <c r="Q77" s="46">
        <v>0</v>
      </c>
      <c r="R77" s="46">
        <v>0</v>
      </c>
      <c r="S77" s="74">
        <v>0</v>
      </c>
      <c r="U77" s="73">
        <v>-244</v>
      </c>
      <c r="V77" s="74">
        <v>0</v>
      </c>
      <c r="W77">
        <v>0</v>
      </c>
      <c r="X77">
        <v>0</v>
      </c>
      <c r="Y77">
        <v>0</v>
      </c>
      <c r="Z77">
        <v>-244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0.05</v>
      </c>
      <c r="N78" s="73">
        <v>0</v>
      </c>
      <c r="O78" s="46">
        <v>0</v>
      </c>
      <c r="P78" s="46">
        <v>-240</v>
      </c>
      <c r="Q78" s="46">
        <v>0</v>
      </c>
      <c r="R78" s="46">
        <v>0</v>
      </c>
      <c r="S78" s="74">
        <v>0</v>
      </c>
      <c r="U78" s="73">
        <v>-240</v>
      </c>
      <c r="V78" s="74">
        <v>0.05</v>
      </c>
      <c r="W78">
        <v>0</v>
      </c>
      <c r="X78">
        <v>0</v>
      </c>
      <c r="Y78">
        <v>0.05</v>
      </c>
      <c r="Z78">
        <v>-240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0.54</v>
      </c>
      <c r="N79" s="73">
        <v>0</v>
      </c>
      <c r="O79" s="46">
        <v>0</v>
      </c>
      <c r="P79" s="46">
        <v>-246.99</v>
      </c>
      <c r="Q79" s="46">
        <v>0</v>
      </c>
      <c r="R79" s="46">
        <v>0</v>
      </c>
      <c r="S79" s="74">
        <v>0</v>
      </c>
      <c r="U79" s="73">
        <v>-246.99</v>
      </c>
      <c r="V79" s="74">
        <v>0.54</v>
      </c>
      <c r="W79">
        <v>0</v>
      </c>
      <c r="X79">
        <v>0</v>
      </c>
      <c r="Y79">
        <v>0.54</v>
      </c>
      <c r="Z79">
        <v>-246.99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0.34</v>
      </c>
      <c r="N80" s="73">
        <v>0</v>
      </c>
      <c r="O80" s="46">
        <v>0</v>
      </c>
      <c r="P80" s="46">
        <v>-242</v>
      </c>
      <c r="Q80" s="46">
        <v>0</v>
      </c>
      <c r="R80" s="46">
        <v>0</v>
      </c>
      <c r="S80" s="74">
        <v>0</v>
      </c>
      <c r="U80" s="73">
        <v>-242</v>
      </c>
      <c r="V80" s="74">
        <v>0.34</v>
      </c>
      <c r="W80">
        <v>0</v>
      </c>
      <c r="X80">
        <v>0</v>
      </c>
      <c r="Y80">
        <v>0.34</v>
      </c>
      <c r="Z80">
        <v>-242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0.14000000000000001</v>
      </c>
      <c r="N81" s="73">
        <v>0</v>
      </c>
      <c r="O81" s="46">
        <v>0</v>
      </c>
      <c r="P81" s="46">
        <v>-253</v>
      </c>
      <c r="Q81" s="46">
        <v>0</v>
      </c>
      <c r="R81" s="46">
        <v>0</v>
      </c>
      <c r="S81" s="74">
        <v>0</v>
      </c>
      <c r="U81" s="73">
        <v>-253</v>
      </c>
      <c r="V81" s="74">
        <v>0.14000000000000001</v>
      </c>
      <c r="W81">
        <v>0</v>
      </c>
      <c r="X81">
        <v>0</v>
      </c>
      <c r="Y81">
        <v>0.14000000000000001</v>
      </c>
      <c r="Z81">
        <v>-253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0.12</v>
      </c>
      <c r="N82" s="73">
        <v>0</v>
      </c>
      <c r="O82" s="46">
        <v>0</v>
      </c>
      <c r="P82" s="46">
        <v>-270.99</v>
      </c>
      <c r="Q82" s="46">
        <v>0</v>
      </c>
      <c r="R82" s="46">
        <v>0</v>
      </c>
      <c r="S82" s="74">
        <v>0</v>
      </c>
      <c r="U82" s="73">
        <v>-270.99</v>
      </c>
      <c r="V82" s="74">
        <v>0.12</v>
      </c>
      <c r="W82">
        <v>0</v>
      </c>
      <c r="X82">
        <v>0</v>
      </c>
      <c r="Y82">
        <v>0.12</v>
      </c>
      <c r="Z82">
        <v>-270.99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0.25</v>
      </c>
      <c r="N83" s="73">
        <v>0</v>
      </c>
      <c r="O83" s="46">
        <v>0</v>
      </c>
      <c r="P83" s="46">
        <v>-262</v>
      </c>
      <c r="Q83" s="46">
        <v>0</v>
      </c>
      <c r="R83" s="46">
        <v>0</v>
      </c>
      <c r="S83" s="74">
        <v>0</v>
      </c>
      <c r="U83" s="73">
        <v>-262</v>
      </c>
      <c r="V83" s="74">
        <v>0.25</v>
      </c>
      <c r="W83">
        <v>0</v>
      </c>
      <c r="X83">
        <v>0</v>
      </c>
      <c r="Y83">
        <v>0.25</v>
      </c>
      <c r="Z83">
        <v>-262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0.28999999999999998</v>
      </c>
      <c r="N84" s="73">
        <v>0</v>
      </c>
      <c r="O84" s="46">
        <v>0</v>
      </c>
      <c r="P84" s="46">
        <v>-279</v>
      </c>
      <c r="Q84" s="46">
        <v>0</v>
      </c>
      <c r="R84" s="46">
        <v>0</v>
      </c>
      <c r="S84" s="74">
        <v>0</v>
      </c>
      <c r="U84" s="73">
        <v>-279</v>
      </c>
      <c r="V84" s="74">
        <v>0.28999999999999998</v>
      </c>
      <c r="W84">
        <v>0</v>
      </c>
      <c r="X84">
        <v>0</v>
      </c>
      <c r="Y84">
        <v>0.28999999999999998</v>
      </c>
      <c r="Z84">
        <v>-279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0.18</v>
      </c>
      <c r="N85" s="73">
        <v>0</v>
      </c>
      <c r="O85" s="46">
        <v>0</v>
      </c>
      <c r="P85" s="46">
        <v>-281</v>
      </c>
      <c r="Q85" s="46">
        <v>0</v>
      </c>
      <c r="R85" s="46">
        <v>0</v>
      </c>
      <c r="S85" s="74">
        <v>0</v>
      </c>
      <c r="U85" s="73">
        <v>-281</v>
      </c>
      <c r="V85" s="74">
        <v>0.18</v>
      </c>
      <c r="W85">
        <v>0</v>
      </c>
      <c r="X85">
        <v>0</v>
      </c>
      <c r="Y85">
        <v>0.18</v>
      </c>
      <c r="Z85">
        <v>-281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0.19</v>
      </c>
      <c r="N86" s="73">
        <v>0</v>
      </c>
      <c r="O86" s="46">
        <v>0</v>
      </c>
      <c r="P86" s="46">
        <v>-288</v>
      </c>
      <c r="Q86" s="46">
        <v>0</v>
      </c>
      <c r="R86" s="46">
        <v>0</v>
      </c>
      <c r="S86" s="74">
        <v>0</v>
      </c>
      <c r="U86" s="73">
        <v>-288</v>
      </c>
      <c r="V86" s="74">
        <v>0.19</v>
      </c>
      <c r="W86">
        <v>0</v>
      </c>
      <c r="X86">
        <v>0</v>
      </c>
      <c r="Y86">
        <v>0.19</v>
      </c>
      <c r="Z86">
        <v>-288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0.13</v>
      </c>
      <c r="N87" s="73">
        <v>0</v>
      </c>
      <c r="O87" s="46">
        <v>-55</v>
      </c>
      <c r="P87" s="46">
        <v>-311</v>
      </c>
      <c r="Q87" s="46">
        <v>0</v>
      </c>
      <c r="R87" s="46">
        <v>0</v>
      </c>
      <c r="S87" s="74">
        <v>0</v>
      </c>
      <c r="U87" s="73">
        <v>-366</v>
      </c>
      <c r="V87" s="74">
        <v>0.13</v>
      </c>
      <c r="W87">
        <v>0</v>
      </c>
      <c r="X87">
        <v>-55</v>
      </c>
      <c r="Y87">
        <v>0.13</v>
      </c>
      <c r="Z87">
        <v>-311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0.05</v>
      </c>
      <c r="N88" s="73">
        <v>0</v>
      </c>
      <c r="O88" s="46">
        <v>-50</v>
      </c>
      <c r="P88" s="46">
        <v>-280</v>
      </c>
      <c r="Q88" s="46">
        <v>0</v>
      </c>
      <c r="R88" s="46">
        <v>0</v>
      </c>
      <c r="S88" s="74">
        <v>0</v>
      </c>
      <c r="U88" s="73">
        <v>-330</v>
      </c>
      <c r="V88" s="74">
        <v>0.05</v>
      </c>
      <c r="W88">
        <v>0</v>
      </c>
      <c r="X88">
        <v>-50</v>
      </c>
      <c r="Y88">
        <v>0.05</v>
      </c>
      <c r="Z88">
        <v>-280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0.12</v>
      </c>
      <c r="N89" s="73">
        <v>0</v>
      </c>
      <c r="O89" s="46">
        <v>-40</v>
      </c>
      <c r="P89" s="46">
        <v>-255</v>
      </c>
      <c r="Q89" s="46">
        <v>0</v>
      </c>
      <c r="R89" s="46">
        <v>0</v>
      </c>
      <c r="S89" s="74">
        <v>0</v>
      </c>
      <c r="U89" s="73">
        <v>-295</v>
      </c>
      <c r="V89" s="74">
        <v>0.12</v>
      </c>
      <c r="W89">
        <v>0</v>
      </c>
      <c r="X89">
        <v>-40</v>
      </c>
      <c r="Y89">
        <v>0.12</v>
      </c>
      <c r="Z89">
        <v>-255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0.18</v>
      </c>
      <c r="N90" s="73">
        <v>0</v>
      </c>
      <c r="O90" s="46">
        <v>-30</v>
      </c>
      <c r="P90" s="46">
        <v>-240</v>
      </c>
      <c r="Q90" s="46">
        <v>0</v>
      </c>
      <c r="R90" s="46">
        <v>0</v>
      </c>
      <c r="S90" s="74">
        <v>0</v>
      </c>
      <c r="U90" s="73">
        <v>-270</v>
      </c>
      <c r="V90" s="74">
        <v>0.18</v>
      </c>
      <c r="W90">
        <v>0</v>
      </c>
      <c r="X90">
        <v>-30</v>
      </c>
      <c r="Y90">
        <v>0.18</v>
      </c>
      <c r="Z90">
        <v>-240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0.19</v>
      </c>
      <c r="N91" s="73">
        <v>0</v>
      </c>
      <c r="O91" s="46">
        <v>-30</v>
      </c>
      <c r="P91" s="46">
        <v>-231</v>
      </c>
      <c r="Q91" s="46">
        <v>0</v>
      </c>
      <c r="R91" s="46">
        <v>0</v>
      </c>
      <c r="S91" s="74">
        <v>0</v>
      </c>
      <c r="U91" s="73">
        <v>-261</v>
      </c>
      <c r="V91" s="74">
        <v>0.19</v>
      </c>
      <c r="W91">
        <v>0</v>
      </c>
      <c r="X91">
        <v>-30</v>
      </c>
      <c r="Y91">
        <v>0.19</v>
      </c>
      <c r="Z91">
        <v>-231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0.02</v>
      </c>
      <c r="N92" s="73">
        <v>0</v>
      </c>
      <c r="O92" s="46">
        <v>-5</v>
      </c>
      <c r="P92" s="46">
        <v>-201</v>
      </c>
      <c r="Q92" s="46">
        <v>0</v>
      </c>
      <c r="R92" s="46">
        <v>0</v>
      </c>
      <c r="S92" s="74">
        <v>0</v>
      </c>
      <c r="U92" s="73">
        <v>-206</v>
      </c>
      <c r="V92" s="74">
        <v>0.02</v>
      </c>
      <c r="W92">
        <v>0</v>
      </c>
      <c r="X92">
        <v>-5</v>
      </c>
      <c r="Y92">
        <v>0.02</v>
      </c>
      <c r="Z92">
        <v>-201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-104</v>
      </c>
      <c r="Q93" s="46">
        <v>0</v>
      </c>
      <c r="R93" s="46">
        <v>0</v>
      </c>
      <c r="S93" s="74">
        <v>0</v>
      </c>
      <c r="U93" s="73">
        <v>-104</v>
      </c>
      <c r="V93" s="74">
        <v>0.01</v>
      </c>
      <c r="W93">
        <v>0</v>
      </c>
      <c r="X93">
        <v>0</v>
      </c>
      <c r="Y93">
        <v>0.01</v>
      </c>
      <c r="Z93">
        <v>-104</v>
      </c>
    </row>
    <row r="94" spans="7:26">
      <c r="G94" t="s">
        <v>136</v>
      </c>
      <c r="H94" s="73">
        <v>0.47</v>
      </c>
      <c r="I94" s="46">
        <v>0</v>
      </c>
      <c r="J94" s="46">
        <v>0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0.48</v>
      </c>
      <c r="W94">
        <v>0.47</v>
      </c>
      <c r="X94">
        <v>0</v>
      </c>
      <c r="Y94">
        <v>0.01</v>
      </c>
      <c r="Z94">
        <v>0</v>
      </c>
    </row>
    <row r="95" spans="7:26">
      <c r="G95" t="s">
        <v>137</v>
      </c>
      <c r="H95" s="73">
        <v>1.06</v>
      </c>
      <c r="I95" s="46">
        <v>0</v>
      </c>
      <c r="J95" s="46">
        <v>0</v>
      </c>
      <c r="K95" s="46">
        <v>0</v>
      </c>
      <c r="L95" s="46">
        <v>0</v>
      </c>
      <c r="M95" s="74">
        <v>0.01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1.07</v>
      </c>
      <c r="W95">
        <v>1.06</v>
      </c>
      <c r="X95">
        <v>0</v>
      </c>
      <c r="Y95">
        <v>0.01</v>
      </c>
      <c r="Z95">
        <v>0</v>
      </c>
    </row>
    <row r="96" spans="7:26">
      <c r="G96" t="s">
        <v>138</v>
      </c>
      <c r="H96" s="73">
        <v>3.24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3.25</v>
      </c>
      <c r="W96">
        <v>3.24</v>
      </c>
      <c r="X96">
        <v>0</v>
      </c>
      <c r="Y96">
        <v>0.01</v>
      </c>
      <c r="Z96">
        <v>0</v>
      </c>
    </row>
    <row r="97" spans="1:83">
      <c r="G97" t="s">
        <v>139</v>
      </c>
      <c r="H97" s="73">
        <v>2.38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2.38</v>
      </c>
      <c r="W97">
        <v>2.38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0.15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0.15</v>
      </c>
      <c r="W98">
        <v>0.15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5.4524999999999999E-3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1.4549999999999997E-3</v>
      </c>
      <c r="N99" s="68">
        <f t="shared" si="1"/>
        <v>-0.2545</v>
      </c>
      <c r="O99" s="69">
        <f t="shared" si="1"/>
        <v>-1.4515</v>
      </c>
      <c r="P99" s="69">
        <f t="shared" si="1"/>
        <v>-4.800065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-6.5060650000000013</v>
      </c>
      <c r="V99" s="70">
        <f t="shared" si="1"/>
        <v>6.9075000000000004E-3</v>
      </c>
      <c r="W99">
        <f t="shared" si="1"/>
        <v>-0.2490475</v>
      </c>
      <c r="X99">
        <f t="shared" si="1"/>
        <v>-1.4515</v>
      </c>
      <c r="Y99">
        <f t="shared" si="1"/>
        <v>1.4549999999999997E-3</v>
      </c>
      <c r="Z99">
        <f t="shared" si="1"/>
        <v>-4.800065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536</v>
      </c>
      <c r="Z1" t="s">
        <v>539</v>
      </c>
      <c r="AA1" t="s">
        <v>541</v>
      </c>
      <c r="AB1" t="s">
        <v>146</v>
      </c>
      <c r="AC1" t="s">
        <v>545</v>
      </c>
      <c r="AD1" t="s">
        <v>547</v>
      </c>
      <c r="AE1" t="s">
        <v>549</v>
      </c>
      <c r="AF1" t="s">
        <v>551</v>
      </c>
      <c r="AG1" t="s">
        <v>553</v>
      </c>
      <c r="AH1" t="s">
        <v>555</v>
      </c>
      <c r="AI1" t="s">
        <v>557</v>
      </c>
      <c r="AJ1" t="s">
        <v>451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45411</v>
      </c>
      <c r="W2" s="28" t="s">
        <v>369</v>
      </c>
      <c r="X2" t="s">
        <v>240</v>
      </c>
      <c r="Y2" t="s">
        <v>240</v>
      </c>
      <c r="Z2" t="s">
        <v>369</v>
      </c>
      <c r="AA2" t="s">
        <v>358</v>
      </c>
      <c r="AB2" t="s">
        <v>543</v>
      </c>
      <c r="AC2" t="s">
        <v>145</v>
      </c>
      <c r="AD2" t="s">
        <v>149</v>
      </c>
      <c r="AE2" t="s">
        <v>145</v>
      </c>
      <c r="AF2" t="s">
        <v>148</v>
      </c>
      <c r="AG2" t="s">
        <v>149</v>
      </c>
      <c r="AH2" t="s">
        <v>145</v>
      </c>
      <c r="AI2" t="s">
        <v>146</v>
      </c>
      <c r="AJ2" t="s">
        <v>559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108.8</v>
      </c>
      <c r="I3" s="53">
        <v>0</v>
      </c>
      <c r="J3" s="53">
        <v>10.99</v>
      </c>
      <c r="K3" s="53">
        <v>0</v>
      </c>
      <c r="L3" s="53">
        <v>9.67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561</v>
      </c>
      <c r="W3">
        <v>9.67</v>
      </c>
      <c r="X3">
        <v>1.93</v>
      </c>
      <c r="Y3">
        <v>0</v>
      </c>
      <c r="Z3">
        <v>0</v>
      </c>
      <c r="AA3">
        <v>0.48</v>
      </c>
      <c r="AB3">
        <v>0</v>
      </c>
      <c r="AC3">
        <v>9.67</v>
      </c>
      <c r="AD3">
        <v>0</v>
      </c>
      <c r="AE3">
        <v>48.36</v>
      </c>
      <c r="AF3">
        <v>0</v>
      </c>
      <c r="AG3">
        <v>10.99</v>
      </c>
      <c r="AH3">
        <v>48.36</v>
      </c>
      <c r="AI3">
        <v>0</v>
      </c>
      <c r="AJ3">
        <v>0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108.8</v>
      </c>
      <c r="I4" s="46">
        <v>0</v>
      </c>
      <c r="J4" s="46">
        <v>10.99</v>
      </c>
      <c r="K4" s="46">
        <v>0</v>
      </c>
      <c r="L4" s="46">
        <v>9.67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561</v>
      </c>
      <c r="W4">
        <v>9.67</v>
      </c>
      <c r="X4">
        <v>1.93</v>
      </c>
      <c r="Y4">
        <v>0</v>
      </c>
      <c r="Z4">
        <v>0</v>
      </c>
      <c r="AA4">
        <v>0.48</v>
      </c>
      <c r="AB4">
        <v>0</v>
      </c>
      <c r="AC4">
        <v>9.67</v>
      </c>
      <c r="AD4">
        <v>0</v>
      </c>
      <c r="AE4">
        <v>48.36</v>
      </c>
      <c r="AF4">
        <v>0</v>
      </c>
      <c r="AG4">
        <v>10.99</v>
      </c>
      <c r="AH4">
        <v>48.36</v>
      </c>
      <c r="AI4">
        <v>0</v>
      </c>
      <c r="AJ4">
        <v>0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108.8</v>
      </c>
      <c r="I5" s="46">
        <v>0</v>
      </c>
      <c r="J5" s="46">
        <v>10.99</v>
      </c>
      <c r="K5" s="46">
        <v>0</v>
      </c>
      <c r="L5" s="46">
        <v>9.67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9.67</v>
      </c>
      <c r="X5">
        <v>1.93</v>
      </c>
      <c r="Y5">
        <v>0</v>
      </c>
      <c r="Z5">
        <v>0</v>
      </c>
      <c r="AA5">
        <v>0.48</v>
      </c>
      <c r="AB5">
        <v>0</v>
      </c>
      <c r="AC5">
        <v>9.67</v>
      </c>
      <c r="AD5">
        <v>0</v>
      </c>
      <c r="AE5">
        <v>48.36</v>
      </c>
      <c r="AF5">
        <v>0</v>
      </c>
      <c r="AG5">
        <v>10.99</v>
      </c>
      <c r="AH5">
        <v>48.36</v>
      </c>
      <c r="AI5">
        <v>0</v>
      </c>
      <c r="AJ5">
        <v>0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108.8</v>
      </c>
      <c r="I6" s="46">
        <v>0</v>
      </c>
      <c r="J6" s="46">
        <v>10.99</v>
      </c>
      <c r="K6" s="46">
        <v>0</v>
      </c>
      <c r="L6" s="46">
        <v>9.67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9.67</v>
      </c>
      <c r="X6">
        <v>1.93</v>
      </c>
      <c r="Y6">
        <v>0</v>
      </c>
      <c r="Z6">
        <v>0</v>
      </c>
      <c r="AA6">
        <v>0.48</v>
      </c>
      <c r="AB6">
        <v>0</v>
      </c>
      <c r="AC6">
        <v>9.67</v>
      </c>
      <c r="AD6">
        <v>0</v>
      </c>
      <c r="AE6">
        <v>48.36</v>
      </c>
      <c r="AF6">
        <v>0</v>
      </c>
      <c r="AG6">
        <v>10.99</v>
      </c>
      <c r="AH6">
        <v>48.36</v>
      </c>
      <c r="AI6">
        <v>0</v>
      </c>
      <c r="AJ6">
        <v>0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108.8</v>
      </c>
      <c r="I7" s="46">
        <v>0</v>
      </c>
      <c r="J7" s="46">
        <v>10.89</v>
      </c>
      <c r="K7" s="46">
        <v>0</v>
      </c>
      <c r="L7" s="46">
        <v>9.67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9.67</v>
      </c>
      <c r="X7">
        <v>1.93</v>
      </c>
      <c r="Y7">
        <v>0</v>
      </c>
      <c r="Z7">
        <v>0</v>
      </c>
      <c r="AA7">
        <v>0.48</v>
      </c>
      <c r="AB7">
        <v>0</v>
      </c>
      <c r="AC7">
        <v>9.67</v>
      </c>
      <c r="AD7">
        <v>0</v>
      </c>
      <c r="AE7">
        <v>48.36</v>
      </c>
      <c r="AF7">
        <v>0</v>
      </c>
      <c r="AG7">
        <v>10.89</v>
      </c>
      <c r="AH7">
        <v>48.36</v>
      </c>
      <c r="AI7">
        <v>0</v>
      </c>
      <c r="AJ7">
        <v>0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108.8</v>
      </c>
      <c r="I8" s="46">
        <v>0</v>
      </c>
      <c r="J8" s="46">
        <v>10.89</v>
      </c>
      <c r="K8" s="46">
        <v>0</v>
      </c>
      <c r="L8" s="46">
        <v>9.67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9.67</v>
      </c>
      <c r="X8">
        <v>1.93</v>
      </c>
      <c r="Y8">
        <v>0</v>
      </c>
      <c r="Z8">
        <v>0</v>
      </c>
      <c r="AA8">
        <v>0.48</v>
      </c>
      <c r="AB8">
        <v>0</v>
      </c>
      <c r="AC8">
        <v>9.67</v>
      </c>
      <c r="AD8">
        <v>0</v>
      </c>
      <c r="AE8">
        <v>48.36</v>
      </c>
      <c r="AF8">
        <v>0</v>
      </c>
      <c r="AG8">
        <v>10.89</v>
      </c>
      <c r="AH8">
        <v>48.36</v>
      </c>
      <c r="AI8">
        <v>0</v>
      </c>
      <c r="AJ8">
        <v>0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108.8</v>
      </c>
      <c r="I9" s="46">
        <v>0</v>
      </c>
      <c r="J9" s="46">
        <v>10.89</v>
      </c>
      <c r="K9" s="46">
        <v>0</v>
      </c>
      <c r="L9" s="46">
        <v>9.67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9.67</v>
      </c>
      <c r="X9">
        <v>1.93</v>
      </c>
      <c r="Y9">
        <v>0</v>
      </c>
      <c r="Z9">
        <v>0</v>
      </c>
      <c r="AA9">
        <v>0.48</v>
      </c>
      <c r="AB9">
        <v>0</v>
      </c>
      <c r="AC9">
        <v>9.67</v>
      </c>
      <c r="AD9">
        <v>0</v>
      </c>
      <c r="AE9">
        <v>48.36</v>
      </c>
      <c r="AF9">
        <v>0</v>
      </c>
      <c r="AG9">
        <v>10.89</v>
      </c>
      <c r="AH9">
        <v>48.36</v>
      </c>
      <c r="AI9">
        <v>0</v>
      </c>
      <c r="AJ9">
        <v>0</v>
      </c>
    </row>
    <row r="10" spans="1:36">
      <c r="A10" t="s">
        <v>260</v>
      </c>
      <c r="C10" t="s">
        <v>233</v>
      </c>
      <c r="G10" t="s">
        <v>52</v>
      </c>
      <c r="H10" s="73">
        <v>108.8</v>
      </c>
      <c r="I10" s="46">
        <v>0</v>
      </c>
      <c r="J10" s="46">
        <v>10.89</v>
      </c>
      <c r="K10" s="46">
        <v>0</v>
      </c>
      <c r="L10" s="46">
        <v>9.67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9.67</v>
      </c>
      <c r="X10">
        <v>1.93</v>
      </c>
      <c r="Y10">
        <v>0</v>
      </c>
      <c r="Z10">
        <v>0</v>
      </c>
      <c r="AA10">
        <v>0.48</v>
      </c>
      <c r="AB10">
        <v>0</v>
      </c>
      <c r="AC10">
        <v>9.67</v>
      </c>
      <c r="AD10">
        <v>0</v>
      </c>
      <c r="AE10">
        <v>48.36</v>
      </c>
      <c r="AF10">
        <v>0</v>
      </c>
      <c r="AG10">
        <v>10.89</v>
      </c>
      <c r="AH10">
        <v>48.36</v>
      </c>
      <c r="AI10">
        <v>0</v>
      </c>
      <c r="AJ10">
        <v>0</v>
      </c>
    </row>
    <row r="11" spans="1:36">
      <c r="A11" t="s">
        <v>240</v>
      </c>
      <c r="C11" t="s">
        <v>316</v>
      </c>
      <c r="G11" t="s">
        <v>53</v>
      </c>
      <c r="H11" s="73">
        <v>108.8</v>
      </c>
      <c r="I11" s="46">
        <v>0</v>
      </c>
      <c r="J11" s="46">
        <v>10.8</v>
      </c>
      <c r="K11" s="46">
        <v>0</v>
      </c>
      <c r="L11" s="46">
        <v>9.67</v>
      </c>
      <c r="M11" s="74">
        <v>0</v>
      </c>
      <c r="N11" s="73">
        <v>0</v>
      </c>
      <c r="O11" s="46">
        <v>95</v>
      </c>
      <c r="P11" s="46">
        <v>0</v>
      </c>
      <c r="Q11" s="46">
        <v>0</v>
      </c>
      <c r="R11" s="46">
        <v>0</v>
      </c>
      <c r="S11" s="74">
        <v>0</v>
      </c>
      <c r="W11">
        <v>9.67</v>
      </c>
      <c r="X11">
        <v>1.93</v>
      </c>
      <c r="Y11">
        <v>0</v>
      </c>
      <c r="Z11">
        <v>0</v>
      </c>
      <c r="AA11">
        <v>0.48</v>
      </c>
      <c r="AB11">
        <v>95</v>
      </c>
      <c r="AC11">
        <v>9.67</v>
      </c>
      <c r="AD11">
        <v>0</v>
      </c>
      <c r="AE11">
        <v>48.36</v>
      </c>
      <c r="AF11">
        <v>0</v>
      </c>
      <c r="AG11">
        <v>10.8</v>
      </c>
      <c r="AH11">
        <v>48.36</v>
      </c>
      <c r="AI11">
        <v>0</v>
      </c>
      <c r="AJ11">
        <v>0</v>
      </c>
    </row>
    <row r="12" spans="1:36">
      <c r="A12" t="s">
        <v>241</v>
      </c>
      <c r="C12" t="s">
        <v>336</v>
      </c>
      <c r="G12" t="s">
        <v>54</v>
      </c>
      <c r="H12" s="73">
        <v>108.8</v>
      </c>
      <c r="I12" s="46">
        <v>0</v>
      </c>
      <c r="J12" s="46">
        <v>10.8</v>
      </c>
      <c r="K12" s="46">
        <v>0</v>
      </c>
      <c r="L12" s="46">
        <v>9.67</v>
      </c>
      <c r="M12" s="74">
        <v>0</v>
      </c>
      <c r="N12" s="73">
        <v>0</v>
      </c>
      <c r="O12" s="46">
        <v>110</v>
      </c>
      <c r="P12" s="46">
        <v>0</v>
      </c>
      <c r="Q12" s="46">
        <v>0</v>
      </c>
      <c r="R12" s="46">
        <v>0</v>
      </c>
      <c r="S12" s="74">
        <v>0</v>
      </c>
      <c r="W12">
        <v>9.67</v>
      </c>
      <c r="X12">
        <v>1.93</v>
      </c>
      <c r="Y12">
        <v>0</v>
      </c>
      <c r="Z12">
        <v>0</v>
      </c>
      <c r="AA12">
        <v>0.48</v>
      </c>
      <c r="AB12">
        <v>110</v>
      </c>
      <c r="AC12">
        <v>9.67</v>
      </c>
      <c r="AD12">
        <v>0</v>
      </c>
      <c r="AE12">
        <v>48.36</v>
      </c>
      <c r="AF12">
        <v>0</v>
      </c>
      <c r="AG12">
        <v>10.8</v>
      </c>
      <c r="AH12">
        <v>48.36</v>
      </c>
      <c r="AI12">
        <v>0</v>
      </c>
      <c r="AJ12">
        <v>0</v>
      </c>
    </row>
    <row r="13" spans="1:36">
      <c r="A13" t="s">
        <v>242</v>
      </c>
      <c r="G13" t="s">
        <v>55</v>
      </c>
      <c r="H13" s="73">
        <v>108.8</v>
      </c>
      <c r="I13" s="46">
        <v>0</v>
      </c>
      <c r="J13" s="46">
        <v>10.8</v>
      </c>
      <c r="K13" s="46">
        <v>0</v>
      </c>
      <c r="L13" s="46">
        <v>9.67</v>
      </c>
      <c r="M13" s="74">
        <v>0</v>
      </c>
      <c r="N13" s="73">
        <v>0</v>
      </c>
      <c r="O13" s="46">
        <v>125</v>
      </c>
      <c r="P13" s="46">
        <v>0</v>
      </c>
      <c r="Q13" s="46">
        <v>0</v>
      </c>
      <c r="R13" s="46">
        <v>0</v>
      </c>
      <c r="S13" s="74">
        <v>0</v>
      </c>
      <c r="W13">
        <v>9.67</v>
      </c>
      <c r="X13">
        <v>1.93</v>
      </c>
      <c r="Y13">
        <v>0</v>
      </c>
      <c r="Z13">
        <v>0</v>
      </c>
      <c r="AA13">
        <v>0.48</v>
      </c>
      <c r="AB13">
        <v>125</v>
      </c>
      <c r="AC13">
        <v>9.67</v>
      </c>
      <c r="AD13">
        <v>0</v>
      </c>
      <c r="AE13">
        <v>48.36</v>
      </c>
      <c r="AF13">
        <v>0</v>
      </c>
      <c r="AG13">
        <v>10.8</v>
      </c>
      <c r="AH13">
        <v>48.36</v>
      </c>
      <c r="AI13">
        <v>0</v>
      </c>
      <c r="AJ13">
        <v>0</v>
      </c>
    </row>
    <row r="14" spans="1:36">
      <c r="A14" t="s">
        <v>243</v>
      </c>
      <c r="G14" t="s">
        <v>56</v>
      </c>
      <c r="H14" s="73">
        <v>108.8</v>
      </c>
      <c r="I14" s="46">
        <v>0</v>
      </c>
      <c r="J14" s="46">
        <v>10.8</v>
      </c>
      <c r="K14" s="46">
        <v>0</v>
      </c>
      <c r="L14" s="46">
        <v>9.67</v>
      </c>
      <c r="M14" s="74">
        <v>0</v>
      </c>
      <c r="N14" s="73">
        <v>0</v>
      </c>
      <c r="O14" s="46">
        <v>145</v>
      </c>
      <c r="P14" s="46">
        <v>0</v>
      </c>
      <c r="Q14" s="46">
        <v>0</v>
      </c>
      <c r="R14" s="46">
        <v>0</v>
      </c>
      <c r="S14" s="74">
        <v>0</v>
      </c>
      <c r="W14">
        <v>9.67</v>
      </c>
      <c r="X14">
        <v>1.93</v>
      </c>
      <c r="Y14">
        <v>0</v>
      </c>
      <c r="Z14">
        <v>0</v>
      </c>
      <c r="AA14">
        <v>0.48</v>
      </c>
      <c r="AB14">
        <v>145</v>
      </c>
      <c r="AC14">
        <v>9.67</v>
      </c>
      <c r="AD14">
        <v>0</v>
      </c>
      <c r="AE14">
        <v>48.36</v>
      </c>
      <c r="AF14">
        <v>0</v>
      </c>
      <c r="AG14">
        <v>10.8</v>
      </c>
      <c r="AH14">
        <v>48.36</v>
      </c>
      <c r="AI14">
        <v>0</v>
      </c>
      <c r="AJ14">
        <v>0</v>
      </c>
    </row>
    <row r="15" spans="1:36">
      <c r="A15" t="s">
        <v>244</v>
      </c>
      <c r="G15" t="s">
        <v>57</v>
      </c>
      <c r="H15" s="73">
        <v>108.75999999999999</v>
      </c>
      <c r="I15" s="46">
        <v>0</v>
      </c>
      <c r="J15" s="46">
        <v>10.71</v>
      </c>
      <c r="K15" s="46">
        <v>0</v>
      </c>
      <c r="L15" s="46">
        <v>9.67</v>
      </c>
      <c r="M15" s="74">
        <v>0</v>
      </c>
      <c r="N15" s="73">
        <v>0</v>
      </c>
      <c r="O15" s="46">
        <v>160</v>
      </c>
      <c r="P15" s="46">
        <v>0</v>
      </c>
      <c r="Q15" s="46">
        <v>0</v>
      </c>
      <c r="R15" s="46">
        <v>0</v>
      </c>
      <c r="S15" s="74">
        <v>0</v>
      </c>
      <c r="W15">
        <v>9.67</v>
      </c>
      <c r="X15">
        <v>1.93</v>
      </c>
      <c r="Y15">
        <v>0</v>
      </c>
      <c r="Z15">
        <v>0</v>
      </c>
      <c r="AA15">
        <v>0.44</v>
      </c>
      <c r="AB15">
        <v>160</v>
      </c>
      <c r="AC15">
        <v>9.67</v>
      </c>
      <c r="AD15">
        <v>0</v>
      </c>
      <c r="AE15">
        <v>48.36</v>
      </c>
      <c r="AF15">
        <v>0</v>
      </c>
      <c r="AG15">
        <v>10.71</v>
      </c>
      <c r="AH15">
        <v>48.36</v>
      </c>
      <c r="AI15">
        <v>0</v>
      </c>
      <c r="AJ15">
        <v>0</v>
      </c>
    </row>
    <row r="16" spans="1:36">
      <c r="A16" t="s">
        <v>245</v>
      </c>
      <c r="G16" t="s">
        <v>58</v>
      </c>
      <c r="H16" s="73">
        <v>108.75999999999999</v>
      </c>
      <c r="I16" s="46">
        <v>0</v>
      </c>
      <c r="J16" s="46">
        <v>10.71</v>
      </c>
      <c r="K16" s="46">
        <v>0</v>
      </c>
      <c r="L16" s="46">
        <v>9.67</v>
      </c>
      <c r="M16" s="74">
        <v>0</v>
      </c>
      <c r="N16" s="73">
        <v>0</v>
      </c>
      <c r="O16" s="46">
        <v>195</v>
      </c>
      <c r="P16" s="46">
        <v>0</v>
      </c>
      <c r="Q16" s="46">
        <v>0</v>
      </c>
      <c r="R16" s="46">
        <v>0</v>
      </c>
      <c r="S16" s="74">
        <v>0</v>
      </c>
      <c r="W16">
        <v>9.67</v>
      </c>
      <c r="X16">
        <v>1.93</v>
      </c>
      <c r="Y16">
        <v>0</v>
      </c>
      <c r="Z16">
        <v>0</v>
      </c>
      <c r="AA16">
        <v>0.44</v>
      </c>
      <c r="AB16">
        <v>195</v>
      </c>
      <c r="AC16">
        <v>9.67</v>
      </c>
      <c r="AD16">
        <v>0</v>
      </c>
      <c r="AE16">
        <v>48.36</v>
      </c>
      <c r="AF16">
        <v>0</v>
      </c>
      <c r="AG16">
        <v>10.71</v>
      </c>
      <c r="AH16">
        <v>48.36</v>
      </c>
      <c r="AI16">
        <v>0</v>
      </c>
      <c r="AJ16">
        <v>0</v>
      </c>
    </row>
    <row r="17" spans="1:36">
      <c r="A17" t="s">
        <v>246</v>
      </c>
      <c r="G17" t="s">
        <v>59</v>
      </c>
      <c r="H17" s="73">
        <v>108.75999999999999</v>
      </c>
      <c r="I17" s="46">
        <v>0</v>
      </c>
      <c r="J17" s="46">
        <v>10.71</v>
      </c>
      <c r="K17" s="46">
        <v>0</v>
      </c>
      <c r="L17" s="46">
        <v>9.67</v>
      </c>
      <c r="M17" s="74">
        <v>0</v>
      </c>
      <c r="N17" s="73">
        <v>0</v>
      </c>
      <c r="O17" s="46">
        <v>210</v>
      </c>
      <c r="P17" s="46">
        <v>0</v>
      </c>
      <c r="Q17" s="46">
        <v>0</v>
      </c>
      <c r="R17" s="46">
        <v>0</v>
      </c>
      <c r="S17" s="74">
        <v>0</v>
      </c>
      <c r="W17">
        <v>9.67</v>
      </c>
      <c r="X17">
        <v>1.93</v>
      </c>
      <c r="Y17">
        <v>0</v>
      </c>
      <c r="Z17">
        <v>0</v>
      </c>
      <c r="AA17">
        <v>0.44</v>
      </c>
      <c r="AB17">
        <v>210</v>
      </c>
      <c r="AC17">
        <v>9.67</v>
      </c>
      <c r="AD17">
        <v>0</v>
      </c>
      <c r="AE17">
        <v>48.36</v>
      </c>
      <c r="AF17">
        <v>0</v>
      </c>
      <c r="AG17">
        <v>10.71</v>
      </c>
      <c r="AH17">
        <v>48.36</v>
      </c>
      <c r="AI17">
        <v>0</v>
      </c>
      <c r="AJ17">
        <v>0</v>
      </c>
    </row>
    <row r="18" spans="1:36">
      <c r="A18" t="s">
        <v>247</v>
      </c>
      <c r="G18" t="s">
        <v>60</v>
      </c>
      <c r="H18" s="73">
        <v>108.75999999999999</v>
      </c>
      <c r="I18" s="46">
        <v>0</v>
      </c>
      <c r="J18" s="46">
        <v>10.71</v>
      </c>
      <c r="K18" s="46">
        <v>0</v>
      </c>
      <c r="L18" s="46">
        <v>9.67</v>
      </c>
      <c r="M18" s="74">
        <v>0</v>
      </c>
      <c r="N18" s="73">
        <v>0</v>
      </c>
      <c r="O18" s="46">
        <v>225</v>
      </c>
      <c r="P18" s="46">
        <v>0</v>
      </c>
      <c r="Q18" s="46">
        <v>0</v>
      </c>
      <c r="R18" s="46">
        <v>0</v>
      </c>
      <c r="S18" s="74">
        <v>0</v>
      </c>
      <c r="W18">
        <v>9.67</v>
      </c>
      <c r="X18">
        <v>1.93</v>
      </c>
      <c r="Y18">
        <v>0</v>
      </c>
      <c r="Z18">
        <v>0</v>
      </c>
      <c r="AA18">
        <v>0.44</v>
      </c>
      <c r="AB18">
        <v>225</v>
      </c>
      <c r="AC18">
        <v>9.67</v>
      </c>
      <c r="AD18">
        <v>0</v>
      </c>
      <c r="AE18">
        <v>48.36</v>
      </c>
      <c r="AF18">
        <v>0</v>
      </c>
      <c r="AG18">
        <v>10.71</v>
      </c>
      <c r="AH18">
        <v>48.36</v>
      </c>
      <c r="AI18">
        <v>0</v>
      </c>
      <c r="AJ18">
        <v>0</v>
      </c>
    </row>
    <row r="19" spans="1:36">
      <c r="A19" t="s">
        <v>261</v>
      </c>
      <c r="G19" t="s">
        <v>61</v>
      </c>
      <c r="H19" s="73">
        <v>108.75999999999999</v>
      </c>
      <c r="I19" s="46">
        <v>0</v>
      </c>
      <c r="J19" s="46">
        <v>10.71</v>
      </c>
      <c r="K19" s="46">
        <v>0</v>
      </c>
      <c r="L19" s="46">
        <v>9.67</v>
      </c>
      <c r="M19" s="74">
        <v>0</v>
      </c>
      <c r="N19" s="73">
        <v>0</v>
      </c>
      <c r="O19" s="46">
        <v>225</v>
      </c>
      <c r="P19" s="46">
        <v>0</v>
      </c>
      <c r="Q19" s="46">
        <v>0</v>
      </c>
      <c r="R19" s="46">
        <v>0</v>
      </c>
      <c r="S19" s="74">
        <v>0</v>
      </c>
      <c r="W19">
        <v>9.67</v>
      </c>
      <c r="X19">
        <v>1.93</v>
      </c>
      <c r="Y19">
        <v>0</v>
      </c>
      <c r="Z19">
        <v>0</v>
      </c>
      <c r="AA19">
        <v>0.44</v>
      </c>
      <c r="AB19">
        <v>225</v>
      </c>
      <c r="AC19">
        <v>9.67</v>
      </c>
      <c r="AD19">
        <v>0</v>
      </c>
      <c r="AE19">
        <v>48.36</v>
      </c>
      <c r="AF19">
        <v>0</v>
      </c>
      <c r="AG19">
        <v>10.71</v>
      </c>
      <c r="AH19">
        <v>48.36</v>
      </c>
      <c r="AI19">
        <v>0</v>
      </c>
      <c r="AJ19">
        <v>0</v>
      </c>
    </row>
    <row r="20" spans="1:36">
      <c r="A20" t="s">
        <v>262</v>
      </c>
      <c r="G20" t="s">
        <v>62</v>
      </c>
      <c r="H20" s="73">
        <v>108.75999999999999</v>
      </c>
      <c r="I20" s="46">
        <v>0</v>
      </c>
      <c r="J20" s="46">
        <v>10.71</v>
      </c>
      <c r="K20" s="46">
        <v>0</v>
      </c>
      <c r="L20" s="46">
        <v>9.67</v>
      </c>
      <c r="M20" s="74">
        <v>0</v>
      </c>
      <c r="N20" s="73">
        <v>0</v>
      </c>
      <c r="O20" s="46">
        <v>235</v>
      </c>
      <c r="P20" s="46">
        <v>0</v>
      </c>
      <c r="Q20" s="46">
        <v>0</v>
      </c>
      <c r="R20" s="46">
        <v>0</v>
      </c>
      <c r="S20" s="74">
        <v>0</v>
      </c>
      <c r="W20">
        <v>9.67</v>
      </c>
      <c r="X20">
        <v>1.93</v>
      </c>
      <c r="Y20">
        <v>0</v>
      </c>
      <c r="Z20">
        <v>0</v>
      </c>
      <c r="AA20">
        <v>0.44</v>
      </c>
      <c r="AB20">
        <v>235</v>
      </c>
      <c r="AC20">
        <v>9.67</v>
      </c>
      <c r="AD20">
        <v>0</v>
      </c>
      <c r="AE20">
        <v>48.36</v>
      </c>
      <c r="AF20">
        <v>0</v>
      </c>
      <c r="AG20">
        <v>10.71</v>
      </c>
      <c r="AH20">
        <v>48.36</v>
      </c>
      <c r="AI20">
        <v>0</v>
      </c>
      <c r="AJ20">
        <v>0</v>
      </c>
    </row>
    <row r="21" spans="1:36">
      <c r="A21" t="s">
        <v>248</v>
      </c>
      <c r="G21" t="s">
        <v>63</v>
      </c>
      <c r="H21" s="73">
        <v>108.75999999999999</v>
      </c>
      <c r="I21" s="46">
        <v>0</v>
      </c>
      <c r="J21" s="46">
        <v>10.71</v>
      </c>
      <c r="K21" s="46">
        <v>0</v>
      </c>
      <c r="L21" s="46">
        <v>9.67</v>
      </c>
      <c r="M21" s="74">
        <v>0</v>
      </c>
      <c r="N21" s="73">
        <v>0</v>
      </c>
      <c r="O21" s="46">
        <v>235</v>
      </c>
      <c r="P21" s="46">
        <v>0</v>
      </c>
      <c r="Q21" s="46">
        <v>0</v>
      </c>
      <c r="R21" s="46">
        <v>0</v>
      </c>
      <c r="S21" s="74">
        <v>0</v>
      </c>
      <c r="W21">
        <v>9.67</v>
      </c>
      <c r="X21">
        <v>1.93</v>
      </c>
      <c r="Y21">
        <v>0</v>
      </c>
      <c r="Z21">
        <v>0</v>
      </c>
      <c r="AA21">
        <v>0.44</v>
      </c>
      <c r="AB21">
        <v>235</v>
      </c>
      <c r="AC21">
        <v>9.67</v>
      </c>
      <c r="AD21">
        <v>0</v>
      </c>
      <c r="AE21">
        <v>48.36</v>
      </c>
      <c r="AF21">
        <v>0</v>
      </c>
      <c r="AG21">
        <v>10.71</v>
      </c>
      <c r="AH21">
        <v>48.36</v>
      </c>
      <c r="AI21">
        <v>0</v>
      </c>
      <c r="AJ21">
        <v>0</v>
      </c>
    </row>
    <row r="22" spans="1:36">
      <c r="A22" t="s">
        <v>249</v>
      </c>
      <c r="G22" t="s">
        <v>64</v>
      </c>
      <c r="H22" s="73">
        <v>108.75999999999999</v>
      </c>
      <c r="I22" s="46">
        <v>0</v>
      </c>
      <c r="J22" s="46">
        <v>10.71</v>
      </c>
      <c r="K22" s="46">
        <v>0</v>
      </c>
      <c r="L22" s="46">
        <v>9.67</v>
      </c>
      <c r="M22" s="74">
        <v>0</v>
      </c>
      <c r="N22" s="73">
        <v>0</v>
      </c>
      <c r="O22" s="46">
        <v>235</v>
      </c>
      <c r="P22" s="46">
        <v>0</v>
      </c>
      <c r="Q22" s="46">
        <v>0</v>
      </c>
      <c r="R22" s="46">
        <v>0</v>
      </c>
      <c r="S22" s="74">
        <v>0</v>
      </c>
      <c r="W22">
        <v>9.67</v>
      </c>
      <c r="X22">
        <v>1.93</v>
      </c>
      <c r="Y22">
        <v>0</v>
      </c>
      <c r="Z22">
        <v>0</v>
      </c>
      <c r="AA22">
        <v>0.44</v>
      </c>
      <c r="AB22">
        <v>235</v>
      </c>
      <c r="AC22">
        <v>9.67</v>
      </c>
      <c r="AD22">
        <v>0</v>
      </c>
      <c r="AE22">
        <v>48.36</v>
      </c>
      <c r="AF22">
        <v>0</v>
      </c>
      <c r="AG22">
        <v>10.71</v>
      </c>
      <c r="AH22">
        <v>48.36</v>
      </c>
      <c r="AI22">
        <v>0</v>
      </c>
      <c r="AJ22">
        <v>0</v>
      </c>
    </row>
    <row r="23" spans="1:36">
      <c r="A23" t="s">
        <v>250</v>
      </c>
      <c r="G23" t="s">
        <v>65</v>
      </c>
      <c r="H23" s="73">
        <v>108.8</v>
      </c>
      <c r="I23" s="46">
        <v>0</v>
      </c>
      <c r="J23" s="46">
        <v>10.62</v>
      </c>
      <c r="K23" s="46">
        <v>0</v>
      </c>
      <c r="L23" s="46">
        <v>9.67</v>
      </c>
      <c r="M23" s="74">
        <v>0</v>
      </c>
      <c r="N23" s="73">
        <v>0</v>
      </c>
      <c r="O23" s="46">
        <v>100</v>
      </c>
      <c r="P23" s="46">
        <v>0</v>
      </c>
      <c r="Q23" s="46">
        <v>0</v>
      </c>
      <c r="R23" s="46">
        <v>0</v>
      </c>
      <c r="S23" s="74">
        <v>0</v>
      </c>
      <c r="W23">
        <v>9.67</v>
      </c>
      <c r="X23">
        <v>1.93</v>
      </c>
      <c r="Y23">
        <v>0</v>
      </c>
      <c r="Z23">
        <v>0</v>
      </c>
      <c r="AA23">
        <v>0.48</v>
      </c>
      <c r="AB23">
        <v>100</v>
      </c>
      <c r="AC23">
        <v>9.67</v>
      </c>
      <c r="AD23">
        <v>0</v>
      </c>
      <c r="AE23">
        <v>48.36</v>
      </c>
      <c r="AF23">
        <v>0</v>
      </c>
      <c r="AG23">
        <v>10.62</v>
      </c>
      <c r="AH23">
        <v>48.36</v>
      </c>
      <c r="AI23">
        <v>0</v>
      </c>
      <c r="AJ23">
        <v>0</v>
      </c>
    </row>
    <row r="24" spans="1:36">
      <c r="A24" t="s">
        <v>251</v>
      </c>
      <c r="G24" t="s">
        <v>66</v>
      </c>
      <c r="H24" s="73">
        <v>108.8</v>
      </c>
      <c r="I24" s="46">
        <v>0</v>
      </c>
      <c r="J24" s="46">
        <v>10.62</v>
      </c>
      <c r="K24" s="46">
        <v>0</v>
      </c>
      <c r="L24" s="46">
        <v>9.67</v>
      </c>
      <c r="M24" s="74">
        <v>0</v>
      </c>
      <c r="N24" s="73">
        <v>0</v>
      </c>
      <c r="O24" s="46">
        <v>100</v>
      </c>
      <c r="P24" s="46">
        <v>0</v>
      </c>
      <c r="Q24" s="46">
        <v>0</v>
      </c>
      <c r="R24" s="46">
        <v>0</v>
      </c>
      <c r="S24" s="74">
        <v>0</v>
      </c>
      <c r="W24">
        <v>9.67</v>
      </c>
      <c r="X24">
        <v>1.93</v>
      </c>
      <c r="Y24">
        <v>0</v>
      </c>
      <c r="Z24">
        <v>0</v>
      </c>
      <c r="AA24">
        <v>0.48</v>
      </c>
      <c r="AB24">
        <v>100</v>
      </c>
      <c r="AC24">
        <v>9.67</v>
      </c>
      <c r="AD24">
        <v>0</v>
      </c>
      <c r="AE24">
        <v>48.36</v>
      </c>
      <c r="AF24">
        <v>0</v>
      </c>
      <c r="AG24">
        <v>10.62</v>
      </c>
      <c r="AH24">
        <v>48.36</v>
      </c>
      <c r="AI24">
        <v>0</v>
      </c>
      <c r="AJ24">
        <v>0</v>
      </c>
    </row>
    <row r="25" spans="1:36">
      <c r="A25" t="s">
        <v>252</v>
      </c>
      <c r="G25" t="s">
        <v>67</v>
      </c>
      <c r="H25" s="73">
        <v>108.8</v>
      </c>
      <c r="I25" s="46">
        <v>0</v>
      </c>
      <c r="J25" s="46">
        <v>10.62</v>
      </c>
      <c r="K25" s="46">
        <v>0</v>
      </c>
      <c r="L25" s="46">
        <v>9.67</v>
      </c>
      <c r="M25" s="74">
        <v>0</v>
      </c>
      <c r="N25" s="73">
        <v>0</v>
      </c>
      <c r="O25" s="46">
        <v>100</v>
      </c>
      <c r="P25" s="46">
        <v>0</v>
      </c>
      <c r="Q25" s="46">
        <v>0</v>
      </c>
      <c r="R25" s="46">
        <v>0</v>
      </c>
      <c r="S25" s="74">
        <v>0</v>
      </c>
      <c r="W25">
        <v>9.67</v>
      </c>
      <c r="X25">
        <v>1.93</v>
      </c>
      <c r="Y25">
        <v>0</v>
      </c>
      <c r="Z25">
        <v>0</v>
      </c>
      <c r="AA25">
        <v>0.48</v>
      </c>
      <c r="AB25">
        <v>100</v>
      </c>
      <c r="AC25">
        <v>9.67</v>
      </c>
      <c r="AD25">
        <v>0</v>
      </c>
      <c r="AE25">
        <v>48.36</v>
      </c>
      <c r="AF25">
        <v>0</v>
      </c>
      <c r="AG25">
        <v>10.62</v>
      </c>
      <c r="AH25">
        <v>48.36</v>
      </c>
      <c r="AI25">
        <v>0</v>
      </c>
      <c r="AJ25">
        <v>0</v>
      </c>
    </row>
    <row r="26" spans="1:36">
      <c r="A26" t="s">
        <v>253</v>
      </c>
      <c r="G26" t="s">
        <v>68</v>
      </c>
      <c r="H26" s="73">
        <v>108.8</v>
      </c>
      <c r="I26" s="46">
        <v>0</v>
      </c>
      <c r="J26" s="46">
        <v>10.62</v>
      </c>
      <c r="K26" s="46">
        <v>0</v>
      </c>
      <c r="L26" s="46">
        <v>9.67</v>
      </c>
      <c r="M26" s="74">
        <v>0</v>
      </c>
      <c r="N26" s="73">
        <v>0</v>
      </c>
      <c r="O26" s="46">
        <v>100</v>
      </c>
      <c r="P26" s="46">
        <v>0</v>
      </c>
      <c r="Q26" s="46">
        <v>0</v>
      </c>
      <c r="R26" s="46">
        <v>0</v>
      </c>
      <c r="S26" s="74">
        <v>0</v>
      </c>
      <c r="W26">
        <v>9.67</v>
      </c>
      <c r="X26">
        <v>1.93</v>
      </c>
      <c r="Y26">
        <v>0</v>
      </c>
      <c r="Z26">
        <v>0</v>
      </c>
      <c r="AA26">
        <v>0.48</v>
      </c>
      <c r="AB26">
        <v>100</v>
      </c>
      <c r="AC26">
        <v>9.67</v>
      </c>
      <c r="AD26">
        <v>0</v>
      </c>
      <c r="AE26">
        <v>48.36</v>
      </c>
      <c r="AF26">
        <v>0</v>
      </c>
      <c r="AG26">
        <v>10.62</v>
      </c>
      <c r="AH26">
        <v>48.36</v>
      </c>
      <c r="AI26">
        <v>0</v>
      </c>
      <c r="AJ26">
        <v>0</v>
      </c>
    </row>
    <row r="27" spans="1:36">
      <c r="A27" t="s">
        <v>254</v>
      </c>
      <c r="G27" t="s">
        <v>69</v>
      </c>
      <c r="H27" s="73">
        <v>108.8</v>
      </c>
      <c r="I27" s="46">
        <v>0</v>
      </c>
      <c r="J27" s="46">
        <v>10.52</v>
      </c>
      <c r="K27" s="46">
        <v>0</v>
      </c>
      <c r="L27" s="46">
        <v>9.67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9.67</v>
      </c>
      <c r="X27">
        <v>1.93</v>
      </c>
      <c r="Y27">
        <v>0</v>
      </c>
      <c r="Z27">
        <v>0</v>
      </c>
      <c r="AA27">
        <v>0.48</v>
      </c>
      <c r="AB27">
        <v>0</v>
      </c>
      <c r="AC27">
        <v>9.67</v>
      </c>
      <c r="AD27">
        <v>0</v>
      </c>
      <c r="AE27">
        <v>48.36</v>
      </c>
      <c r="AF27">
        <v>0</v>
      </c>
      <c r="AG27">
        <v>10.52</v>
      </c>
      <c r="AH27">
        <v>48.36</v>
      </c>
      <c r="AI27">
        <v>0</v>
      </c>
      <c r="AJ27">
        <v>0</v>
      </c>
    </row>
    <row r="28" spans="1:36">
      <c r="A28" t="s">
        <v>255</v>
      </c>
      <c r="G28" t="s">
        <v>70</v>
      </c>
      <c r="H28" s="73">
        <v>108.8</v>
      </c>
      <c r="I28" s="46">
        <v>0</v>
      </c>
      <c r="J28" s="46">
        <v>10.52</v>
      </c>
      <c r="K28" s="46">
        <v>0</v>
      </c>
      <c r="L28" s="46">
        <v>9.67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9.67</v>
      </c>
      <c r="X28">
        <v>1.93</v>
      </c>
      <c r="Y28">
        <v>0</v>
      </c>
      <c r="Z28">
        <v>0</v>
      </c>
      <c r="AA28">
        <v>0.48</v>
      </c>
      <c r="AB28">
        <v>0</v>
      </c>
      <c r="AC28">
        <v>9.67</v>
      </c>
      <c r="AD28">
        <v>0</v>
      </c>
      <c r="AE28">
        <v>48.36</v>
      </c>
      <c r="AF28">
        <v>0</v>
      </c>
      <c r="AG28">
        <v>10.52</v>
      </c>
      <c r="AH28">
        <v>48.36</v>
      </c>
      <c r="AI28">
        <v>0</v>
      </c>
      <c r="AJ28">
        <v>0</v>
      </c>
    </row>
    <row r="29" spans="1:36">
      <c r="A29" t="s">
        <v>263</v>
      </c>
      <c r="G29" t="s">
        <v>71</v>
      </c>
      <c r="H29" s="73">
        <v>108.8</v>
      </c>
      <c r="I29" s="46">
        <v>0</v>
      </c>
      <c r="J29" s="46">
        <v>10.52</v>
      </c>
      <c r="K29" s="46">
        <v>0</v>
      </c>
      <c r="L29" s="46">
        <v>9.92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9.67</v>
      </c>
      <c r="X29">
        <v>1.93</v>
      </c>
      <c r="Y29">
        <v>0</v>
      </c>
      <c r="Z29">
        <v>0.25</v>
      </c>
      <c r="AA29">
        <v>0.48</v>
      </c>
      <c r="AB29">
        <v>0</v>
      </c>
      <c r="AC29">
        <v>9.67</v>
      </c>
      <c r="AD29">
        <v>0</v>
      </c>
      <c r="AE29">
        <v>48.36</v>
      </c>
      <c r="AF29">
        <v>0</v>
      </c>
      <c r="AG29">
        <v>10.52</v>
      </c>
      <c r="AH29">
        <v>48.36</v>
      </c>
      <c r="AI29">
        <v>0</v>
      </c>
      <c r="AJ29">
        <v>0</v>
      </c>
    </row>
    <row r="30" spans="1:36">
      <c r="A30" t="s">
        <v>264</v>
      </c>
      <c r="G30" t="s">
        <v>72</v>
      </c>
      <c r="H30" s="73">
        <v>108.8</v>
      </c>
      <c r="I30" s="46">
        <v>0</v>
      </c>
      <c r="J30" s="46">
        <v>10.52</v>
      </c>
      <c r="K30" s="46">
        <v>0</v>
      </c>
      <c r="L30" s="46">
        <v>10.35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9.67</v>
      </c>
      <c r="X30">
        <v>1.93</v>
      </c>
      <c r="Y30">
        <v>0</v>
      </c>
      <c r="Z30">
        <v>0.68</v>
      </c>
      <c r="AA30">
        <v>0.48</v>
      </c>
      <c r="AB30">
        <v>0</v>
      </c>
      <c r="AC30">
        <v>9.67</v>
      </c>
      <c r="AD30">
        <v>0</v>
      </c>
      <c r="AE30">
        <v>48.36</v>
      </c>
      <c r="AF30">
        <v>0</v>
      </c>
      <c r="AG30">
        <v>10.52</v>
      </c>
      <c r="AH30">
        <v>48.36</v>
      </c>
      <c r="AI30">
        <v>0</v>
      </c>
      <c r="AJ30">
        <v>0</v>
      </c>
    </row>
    <row r="31" spans="1:36">
      <c r="A31" t="s">
        <v>274</v>
      </c>
      <c r="G31" t="s">
        <v>73</v>
      </c>
      <c r="H31" s="73">
        <v>108.85</v>
      </c>
      <c r="I31" s="46">
        <v>0</v>
      </c>
      <c r="J31" s="46">
        <v>10.44</v>
      </c>
      <c r="K31" s="46">
        <v>0</v>
      </c>
      <c r="L31" s="46">
        <v>10.73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9.67</v>
      </c>
      <c r="X31">
        <v>1.93</v>
      </c>
      <c r="Y31">
        <v>0</v>
      </c>
      <c r="Z31">
        <v>1.06</v>
      </c>
      <c r="AA31">
        <v>0.53</v>
      </c>
      <c r="AB31">
        <v>0</v>
      </c>
      <c r="AC31">
        <v>9.67</v>
      </c>
      <c r="AD31">
        <v>0</v>
      </c>
      <c r="AE31">
        <v>48.36</v>
      </c>
      <c r="AF31">
        <v>0</v>
      </c>
      <c r="AG31">
        <v>10.44</v>
      </c>
      <c r="AH31">
        <v>48.36</v>
      </c>
      <c r="AI31">
        <v>0</v>
      </c>
      <c r="AJ31">
        <v>0</v>
      </c>
    </row>
    <row r="32" spans="1:36">
      <c r="A32" t="s">
        <v>275</v>
      </c>
      <c r="G32" t="s">
        <v>74</v>
      </c>
      <c r="H32" s="73">
        <v>108.85</v>
      </c>
      <c r="I32" s="46">
        <v>0</v>
      </c>
      <c r="J32" s="46">
        <v>10.44</v>
      </c>
      <c r="K32" s="46">
        <v>0</v>
      </c>
      <c r="L32" s="46">
        <v>11.21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9.67</v>
      </c>
      <c r="X32">
        <v>1.93</v>
      </c>
      <c r="Y32">
        <v>0</v>
      </c>
      <c r="Z32">
        <v>1.54</v>
      </c>
      <c r="AA32">
        <v>0.53</v>
      </c>
      <c r="AB32">
        <v>0</v>
      </c>
      <c r="AC32">
        <v>9.67</v>
      </c>
      <c r="AD32">
        <v>0</v>
      </c>
      <c r="AE32">
        <v>48.36</v>
      </c>
      <c r="AF32">
        <v>0</v>
      </c>
      <c r="AG32">
        <v>10.44</v>
      </c>
      <c r="AH32">
        <v>48.36</v>
      </c>
      <c r="AI32">
        <v>0</v>
      </c>
      <c r="AJ32">
        <v>0</v>
      </c>
    </row>
    <row r="33" spans="1:36">
      <c r="A33" t="s">
        <v>276</v>
      </c>
      <c r="G33" t="s">
        <v>75</v>
      </c>
      <c r="H33" s="73">
        <v>108.85</v>
      </c>
      <c r="I33" s="46">
        <v>0</v>
      </c>
      <c r="J33" s="46">
        <v>10.44</v>
      </c>
      <c r="K33" s="46">
        <v>0</v>
      </c>
      <c r="L33" s="46">
        <v>11.78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9.67</v>
      </c>
      <c r="X33">
        <v>1.93</v>
      </c>
      <c r="Y33">
        <v>0</v>
      </c>
      <c r="Z33">
        <v>2.11</v>
      </c>
      <c r="AA33">
        <v>0.53</v>
      </c>
      <c r="AB33">
        <v>0</v>
      </c>
      <c r="AC33">
        <v>9.67</v>
      </c>
      <c r="AD33">
        <v>0</v>
      </c>
      <c r="AE33">
        <v>48.36</v>
      </c>
      <c r="AF33">
        <v>0</v>
      </c>
      <c r="AG33">
        <v>10.44</v>
      </c>
      <c r="AH33">
        <v>48.36</v>
      </c>
      <c r="AI33">
        <v>0</v>
      </c>
      <c r="AJ33">
        <v>0</v>
      </c>
    </row>
    <row r="34" spans="1:36">
      <c r="A34" t="s">
        <v>277</v>
      </c>
      <c r="G34" t="s">
        <v>76</v>
      </c>
      <c r="H34" s="73">
        <v>108.85</v>
      </c>
      <c r="I34" s="46">
        <v>0</v>
      </c>
      <c r="J34" s="46">
        <v>10.44</v>
      </c>
      <c r="K34" s="46">
        <v>0</v>
      </c>
      <c r="L34" s="46">
        <v>12.39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9.67</v>
      </c>
      <c r="X34">
        <v>1.93</v>
      </c>
      <c r="Y34">
        <v>0</v>
      </c>
      <c r="Z34">
        <v>2.72</v>
      </c>
      <c r="AA34">
        <v>0.53</v>
      </c>
      <c r="AB34">
        <v>0</v>
      </c>
      <c r="AC34">
        <v>9.67</v>
      </c>
      <c r="AD34">
        <v>0</v>
      </c>
      <c r="AE34">
        <v>48.36</v>
      </c>
      <c r="AF34">
        <v>0</v>
      </c>
      <c r="AG34">
        <v>10.44</v>
      </c>
      <c r="AH34">
        <v>48.36</v>
      </c>
      <c r="AI34">
        <v>0</v>
      </c>
      <c r="AJ34">
        <v>0</v>
      </c>
    </row>
    <row r="35" spans="1:36">
      <c r="A35" t="s">
        <v>279</v>
      </c>
      <c r="G35" t="s">
        <v>77</v>
      </c>
      <c r="H35" s="73">
        <v>109.28999999999999</v>
      </c>
      <c r="I35" s="46">
        <v>0</v>
      </c>
      <c r="J35" s="46">
        <v>10.34</v>
      </c>
      <c r="K35" s="46">
        <v>0</v>
      </c>
      <c r="L35" s="46">
        <v>13.01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9.67</v>
      </c>
      <c r="X35">
        <v>1.93</v>
      </c>
      <c r="Y35">
        <v>0</v>
      </c>
      <c r="Z35">
        <v>3.34</v>
      </c>
      <c r="AA35">
        <v>0.97</v>
      </c>
      <c r="AB35">
        <v>0</v>
      </c>
      <c r="AC35">
        <v>9.67</v>
      </c>
      <c r="AD35">
        <v>0</v>
      </c>
      <c r="AE35">
        <v>48.36</v>
      </c>
      <c r="AF35">
        <v>0</v>
      </c>
      <c r="AG35">
        <v>10.34</v>
      </c>
      <c r="AH35">
        <v>48.36</v>
      </c>
      <c r="AI35">
        <v>0</v>
      </c>
      <c r="AJ35">
        <v>0</v>
      </c>
    </row>
    <row r="36" spans="1:36">
      <c r="A36" t="s">
        <v>309</v>
      </c>
      <c r="G36" t="s">
        <v>78</v>
      </c>
      <c r="H36" s="73">
        <v>109.28999999999999</v>
      </c>
      <c r="I36" s="46">
        <v>0</v>
      </c>
      <c r="J36" s="46">
        <v>10.34</v>
      </c>
      <c r="K36" s="46">
        <v>0</v>
      </c>
      <c r="L36" s="46">
        <v>13.620000000000001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9.67</v>
      </c>
      <c r="X36">
        <v>1.93</v>
      </c>
      <c r="Y36">
        <v>0</v>
      </c>
      <c r="Z36">
        <v>3.95</v>
      </c>
      <c r="AA36">
        <v>0.97</v>
      </c>
      <c r="AB36">
        <v>0</v>
      </c>
      <c r="AC36">
        <v>9.67</v>
      </c>
      <c r="AD36">
        <v>0</v>
      </c>
      <c r="AE36">
        <v>48.36</v>
      </c>
      <c r="AF36">
        <v>0</v>
      </c>
      <c r="AG36">
        <v>10.34</v>
      </c>
      <c r="AH36">
        <v>48.36</v>
      </c>
      <c r="AI36">
        <v>0</v>
      </c>
      <c r="AJ36">
        <v>0</v>
      </c>
    </row>
    <row r="37" spans="1:36">
      <c r="A37" t="s">
        <v>310</v>
      </c>
      <c r="G37" t="s">
        <v>79</v>
      </c>
      <c r="H37" s="73">
        <v>109.28999999999999</v>
      </c>
      <c r="I37" s="46">
        <v>0</v>
      </c>
      <c r="J37" s="46">
        <v>10.34</v>
      </c>
      <c r="K37" s="46">
        <v>0</v>
      </c>
      <c r="L37" s="46">
        <v>14.23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9.67</v>
      </c>
      <c r="X37">
        <v>1.93</v>
      </c>
      <c r="Y37">
        <v>0</v>
      </c>
      <c r="Z37">
        <v>4.5599999999999996</v>
      </c>
      <c r="AA37">
        <v>0.97</v>
      </c>
      <c r="AB37">
        <v>0</v>
      </c>
      <c r="AC37">
        <v>9.67</v>
      </c>
      <c r="AD37">
        <v>0</v>
      </c>
      <c r="AE37">
        <v>48.36</v>
      </c>
      <c r="AF37">
        <v>0</v>
      </c>
      <c r="AG37">
        <v>10.34</v>
      </c>
      <c r="AH37">
        <v>48.36</v>
      </c>
      <c r="AI37">
        <v>0</v>
      </c>
      <c r="AJ37">
        <v>0</v>
      </c>
    </row>
    <row r="38" spans="1:36">
      <c r="A38" t="s">
        <v>311</v>
      </c>
      <c r="G38" t="s">
        <v>80</v>
      </c>
      <c r="H38" s="73">
        <v>109.28999999999999</v>
      </c>
      <c r="I38" s="46">
        <v>0</v>
      </c>
      <c r="J38" s="46">
        <v>10.34</v>
      </c>
      <c r="K38" s="46">
        <v>0</v>
      </c>
      <c r="L38" s="46">
        <v>14.8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9.67</v>
      </c>
      <c r="X38">
        <v>1.93</v>
      </c>
      <c r="Y38">
        <v>0</v>
      </c>
      <c r="Z38">
        <v>5.13</v>
      </c>
      <c r="AA38">
        <v>0.97</v>
      </c>
      <c r="AB38">
        <v>0</v>
      </c>
      <c r="AC38">
        <v>9.67</v>
      </c>
      <c r="AD38">
        <v>0</v>
      </c>
      <c r="AE38">
        <v>48.36</v>
      </c>
      <c r="AF38">
        <v>0</v>
      </c>
      <c r="AG38">
        <v>10.34</v>
      </c>
      <c r="AH38">
        <v>48.36</v>
      </c>
      <c r="AI38">
        <v>0</v>
      </c>
      <c r="AJ38">
        <v>0</v>
      </c>
    </row>
    <row r="39" spans="1:36">
      <c r="A39" t="s">
        <v>312</v>
      </c>
      <c r="G39" t="s">
        <v>81</v>
      </c>
      <c r="H39" s="73">
        <v>109.24</v>
      </c>
      <c r="I39" s="46">
        <v>0</v>
      </c>
      <c r="J39" s="46">
        <v>10.25</v>
      </c>
      <c r="K39" s="46">
        <v>0</v>
      </c>
      <c r="L39" s="46">
        <v>15.35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9.67</v>
      </c>
      <c r="X39">
        <v>1.93</v>
      </c>
      <c r="Y39">
        <v>0</v>
      </c>
      <c r="Z39">
        <v>5.68</v>
      </c>
      <c r="AA39">
        <v>0.92</v>
      </c>
      <c r="AB39">
        <v>0</v>
      </c>
      <c r="AC39">
        <v>9.67</v>
      </c>
      <c r="AD39">
        <v>0</v>
      </c>
      <c r="AE39">
        <v>48.36</v>
      </c>
      <c r="AF39">
        <v>0</v>
      </c>
      <c r="AG39">
        <v>10.25</v>
      </c>
      <c r="AH39">
        <v>48.36</v>
      </c>
      <c r="AI39">
        <v>0</v>
      </c>
      <c r="AJ39">
        <v>0</v>
      </c>
    </row>
    <row r="40" spans="1:36">
      <c r="A40" t="s">
        <v>329</v>
      </c>
      <c r="G40" t="s">
        <v>82</v>
      </c>
      <c r="H40" s="73">
        <v>109.24</v>
      </c>
      <c r="I40" s="46">
        <v>0</v>
      </c>
      <c r="J40" s="46">
        <v>10.25</v>
      </c>
      <c r="K40" s="46">
        <v>0</v>
      </c>
      <c r="L40" s="46">
        <v>15.86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9.67</v>
      </c>
      <c r="X40">
        <v>1.93</v>
      </c>
      <c r="Y40">
        <v>0</v>
      </c>
      <c r="Z40">
        <v>6.19</v>
      </c>
      <c r="AA40">
        <v>0.92</v>
      </c>
      <c r="AB40">
        <v>0</v>
      </c>
      <c r="AC40">
        <v>9.67</v>
      </c>
      <c r="AD40">
        <v>0</v>
      </c>
      <c r="AE40">
        <v>48.36</v>
      </c>
      <c r="AF40">
        <v>0</v>
      </c>
      <c r="AG40">
        <v>10.25</v>
      </c>
      <c r="AH40">
        <v>48.36</v>
      </c>
      <c r="AI40">
        <v>0</v>
      </c>
      <c r="AJ40">
        <v>0</v>
      </c>
    </row>
    <row r="41" spans="1:36">
      <c r="A41" t="s">
        <v>330</v>
      </c>
      <c r="G41" t="s">
        <v>83</v>
      </c>
      <c r="H41" s="73">
        <v>109.24</v>
      </c>
      <c r="I41" s="46">
        <v>0</v>
      </c>
      <c r="J41" s="46">
        <v>10.25</v>
      </c>
      <c r="K41" s="46">
        <v>0</v>
      </c>
      <c r="L41" s="46">
        <v>16.3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9.67</v>
      </c>
      <c r="X41">
        <v>1.93</v>
      </c>
      <c r="Y41">
        <v>0</v>
      </c>
      <c r="Z41">
        <v>6.63</v>
      </c>
      <c r="AA41">
        <v>0.92</v>
      </c>
      <c r="AB41">
        <v>0</v>
      </c>
      <c r="AC41">
        <v>9.67</v>
      </c>
      <c r="AD41">
        <v>0</v>
      </c>
      <c r="AE41">
        <v>48.36</v>
      </c>
      <c r="AF41">
        <v>0</v>
      </c>
      <c r="AG41">
        <v>10.25</v>
      </c>
      <c r="AH41">
        <v>48.36</v>
      </c>
      <c r="AI41">
        <v>0</v>
      </c>
      <c r="AJ41">
        <v>0</v>
      </c>
    </row>
    <row r="42" spans="1:36">
      <c r="A42" t="s">
        <v>331</v>
      </c>
      <c r="G42" t="s">
        <v>84</v>
      </c>
      <c r="H42" s="73">
        <v>109.24</v>
      </c>
      <c r="I42" s="46">
        <v>0</v>
      </c>
      <c r="J42" s="46">
        <v>10.25</v>
      </c>
      <c r="K42" s="46">
        <v>0</v>
      </c>
      <c r="L42" s="46">
        <v>16.72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9.67</v>
      </c>
      <c r="X42">
        <v>1.93</v>
      </c>
      <c r="Y42">
        <v>0</v>
      </c>
      <c r="Z42">
        <v>7.05</v>
      </c>
      <c r="AA42">
        <v>0.92</v>
      </c>
      <c r="AB42">
        <v>0</v>
      </c>
      <c r="AC42">
        <v>9.67</v>
      </c>
      <c r="AD42">
        <v>0</v>
      </c>
      <c r="AE42">
        <v>48.36</v>
      </c>
      <c r="AF42">
        <v>0</v>
      </c>
      <c r="AG42">
        <v>10.25</v>
      </c>
      <c r="AH42">
        <v>48.36</v>
      </c>
      <c r="AI42">
        <v>0</v>
      </c>
      <c r="AJ42">
        <v>0</v>
      </c>
    </row>
    <row r="43" spans="1:36">
      <c r="A43" t="s">
        <v>337</v>
      </c>
      <c r="G43" t="s">
        <v>85</v>
      </c>
      <c r="H43" s="73">
        <v>109.24</v>
      </c>
      <c r="I43" s="46">
        <v>0</v>
      </c>
      <c r="J43" s="46">
        <v>10.15</v>
      </c>
      <c r="K43" s="46">
        <v>0</v>
      </c>
      <c r="L43" s="46">
        <v>17.11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9.67</v>
      </c>
      <c r="X43">
        <v>1.93</v>
      </c>
      <c r="Y43">
        <v>0</v>
      </c>
      <c r="Z43">
        <v>7.44</v>
      </c>
      <c r="AA43">
        <v>0.92</v>
      </c>
      <c r="AB43">
        <v>0</v>
      </c>
      <c r="AC43">
        <v>9.67</v>
      </c>
      <c r="AD43">
        <v>0</v>
      </c>
      <c r="AE43">
        <v>48.36</v>
      </c>
      <c r="AF43">
        <v>0</v>
      </c>
      <c r="AG43">
        <v>10.15</v>
      </c>
      <c r="AH43">
        <v>48.36</v>
      </c>
      <c r="AI43">
        <v>0</v>
      </c>
      <c r="AJ43">
        <v>0</v>
      </c>
    </row>
    <row r="44" spans="1:36">
      <c r="A44" t="s">
        <v>339</v>
      </c>
      <c r="G44" t="s">
        <v>86</v>
      </c>
      <c r="H44" s="73">
        <v>109.24</v>
      </c>
      <c r="I44" s="46">
        <v>0</v>
      </c>
      <c r="J44" s="46">
        <v>10.15</v>
      </c>
      <c r="K44" s="46">
        <v>0</v>
      </c>
      <c r="L44" s="46">
        <v>17.43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9.67</v>
      </c>
      <c r="X44">
        <v>1.93</v>
      </c>
      <c r="Y44">
        <v>0</v>
      </c>
      <c r="Z44">
        <v>7.76</v>
      </c>
      <c r="AA44">
        <v>0.92</v>
      </c>
      <c r="AB44">
        <v>0</v>
      </c>
      <c r="AC44">
        <v>9.67</v>
      </c>
      <c r="AD44">
        <v>0</v>
      </c>
      <c r="AE44">
        <v>48.36</v>
      </c>
      <c r="AF44">
        <v>0</v>
      </c>
      <c r="AG44">
        <v>10.15</v>
      </c>
      <c r="AH44">
        <v>48.36</v>
      </c>
      <c r="AI44">
        <v>0</v>
      </c>
      <c r="AJ44">
        <v>0</v>
      </c>
    </row>
    <row r="45" spans="1:36">
      <c r="A45" t="s">
        <v>358</v>
      </c>
      <c r="G45" t="s">
        <v>87</v>
      </c>
      <c r="H45" s="73">
        <v>109.24</v>
      </c>
      <c r="I45" s="46">
        <v>0</v>
      </c>
      <c r="J45" s="46">
        <v>10.15</v>
      </c>
      <c r="K45" s="46">
        <v>0</v>
      </c>
      <c r="L45" s="46">
        <v>17.73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9.67</v>
      </c>
      <c r="X45">
        <v>1.93</v>
      </c>
      <c r="Y45">
        <v>0</v>
      </c>
      <c r="Z45">
        <v>8.06</v>
      </c>
      <c r="AA45">
        <v>0.92</v>
      </c>
      <c r="AB45">
        <v>0</v>
      </c>
      <c r="AC45">
        <v>9.67</v>
      </c>
      <c r="AD45">
        <v>0</v>
      </c>
      <c r="AE45">
        <v>48.36</v>
      </c>
      <c r="AF45">
        <v>0</v>
      </c>
      <c r="AG45">
        <v>10.15</v>
      </c>
      <c r="AH45">
        <v>48.36</v>
      </c>
      <c r="AI45">
        <v>0</v>
      </c>
      <c r="AJ45">
        <v>0</v>
      </c>
    </row>
    <row r="46" spans="1:36">
      <c r="A46" t="s">
        <v>359</v>
      </c>
      <c r="G46" t="s">
        <v>88</v>
      </c>
      <c r="H46" s="73">
        <v>109.24</v>
      </c>
      <c r="I46" s="46">
        <v>0</v>
      </c>
      <c r="J46" s="46">
        <v>10.15</v>
      </c>
      <c r="K46" s="46">
        <v>0</v>
      </c>
      <c r="L46" s="46">
        <v>17.939999999999998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9.67</v>
      </c>
      <c r="X46">
        <v>1.93</v>
      </c>
      <c r="Y46">
        <v>0</v>
      </c>
      <c r="Z46">
        <v>8.27</v>
      </c>
      <c r="AA46">
        <v>0.92</v>
      </c>
      <c r="AB46">
        <v>0</v>
      </c>
      <c r="AC46">
        <v>9.67</v>
      </c>
      <c r="AD46">
        <v>0</v>
      </c>
      <c r="AE46">
        <v>48.36</v>
      </c>
      <c r="AF46">
        <v>0</v>
      </c>
      <c r="AG46">
        <v>10.15</v>
      </c>
      <c r="AH46">
        <v>48.36</v>
      </c>
      <c r="AI46">
        <v>0</v>
      </c>
      <c r="AJ46">
        <v>0</v>
      </c>
    </row>
    <row r="47" spans="1:36">
      <c r="A47" t="s">
        <v>360</v>
      </c>
      <c r="G47" t="s">
        <v>89</v>
      </c>
      <c r="H47" s="73">
        <v>109.24</v>
      </c>
      <c r="I47" s="46">
        <v>0</v>
      </c>
      <c r="J47" s="46">
        <v>10.15</v>
      </c>
      <c r="K47" s="46">
        <v>0</v>
      </c>
      <c r="L47" s="46">
        <v>18.18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9.67</v>
      </c>
      <c r="X47">
        <v>1.93</v>
      </c>
      <c r="Y47">
        <v>0</v>
      </c>
      <c r="Z47">
        <v>8.51</v>
      </c>
      <c r="AA47">
        <v>0.92</v>
      </c>
      <c r="AB47">
        <v>0</v>
      </c>
      <c r="AC47">
        <v>9.67</v>
      </c>
      <c r="AD47">
        <v>0</v>
      </c>
      <c r="AE47">
        <v>48.36</v>
      </c>
      <c r="AF47">
        <v>0</v>
      </c>
      <c r="AG47">
        <v>10.15</v>
      </c>
      <c r="AH47">
        <v>48.36</v>
      </c>
      <c r="AI47">
        <v>0</v>
      </c>
      <c r="AJ47">
        <v>0</v>
      </c>
    </row>
    <row r="48" spans="1:36">
      <c r="A48" t="s">
        <v>364</v>
      </c>
      <c r="G48" t="s">
        <v>90</v>
      </c>
      <c r="H48" s="73">
        <v>109.24</v>
      </c>
      <c r="I48" s="46">
        <v>0</v>
      </c>
      <c r="J48" s="46">
        <v>10.15</v>
      </c>
      <c r="K48" s="46">
        <v>0</v>
      </c>
      <c r="L48" s="46">
        <v>18.32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9.67</v>
      </c>
      <c r="X48">
        <v>1.93</v>
      </c>
      <c r="Y48">
        <v>0</v>
      </c>
      <c r="Z48">
        <v>8.65</v>
      </c>
      <c r="AA48">
        <v>0.92</v>
      </c>
      <c r="AB48">
        <v>0</v>
      </c>
      <c r="AC48">
        <v>9.67</v>
      </c>
      <c r="AD48">
        <v>0</v>
      </c>
      <c r="AE48">
        <v>48.36</v>
      </c>
      <c r="AF48">
        <v>0</v>
      </c>
      <c r="AG48">
        <v>10.15</v>
      </c>
      <c r="AH48">
        <v>48.36</v>
      </c>
      <c r="AI48">
        <v>0</v>
      </c>
      <c r="AJ48">
        <v>0</v>
      </c>
    </row>
    <row r="49" spans="1:36">
      <c r="A49" t="s">
        <v>365</v>
      </c>
      <c r="G49" t="s">
        <v>91</v>
      </c>
      <c r="H49" s="73">
        <v>109.24</v>
      </c>
      <c r="I49" s="46">
        <v>0</v>
      </c>
      <c r="J49" s="46">
        <v>10.15</v>
      </c>
      <c r="K49" s="46">
        <v>0</v>
      </c>
      <c r="L49" s="46">
        <v>18.369999999999997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9.67</v>
      </c>
      <c r="X49">
        <v>1.93</v>
      </c>
      <c r="Y49">
        <v>0</v>
      </c>
      <c r="Z49">
        <v>8.6999999999999993</v>
      </c>
      <c r="AA49">
        <v>0.92</v>
      </c>
      <c r="AB49">
        <v>0</v>
      </c>
      <c r="AC49">
        <v>9.67</v>
      </c>
      <c r="AD49">
        <v>0</v>
      </c>
      <c r="AE49">
        <v>48.36</v>
      </c>
      <c r="AF49">
        <v>0</v>
      </c>
      <c r="AG49">
        <v>10.15</v>
      </c>
      <c r="AH49">
        <v>48.36</v>
      </c>
      <c r="AI49">
        <v>0</v>
      </c>
      <c r="AJ49">
        <v>0</v>
      </c>
    </row>
    <row r="50" spans="1:36">
      <c r="A50" t="s">
        <v>366</v>
      </c>
      <c r="G50" t="s">
        <v>92</v>
      </c>
      <c r="H50" s="73">
        <v>109.24</v>
      </c>
      <c r="I50" s="46">
        <v>0</v>
      </c>
      <c r="J50" s="46">
        <v>10.15</v>
      </c>
      <c r="K50" s="46">
        <v>0</v>
      </c>
      <c r="L50" s="46">
        <v>18.41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9.67</v>
      </c>
      <c r="X50">
        <v>1.93</v>
      </c>
      <c r="Y50">
        <v>0</v>
      </c>
      <c r="Z50">
        <v>8.74</v>
      </c>
      <c r="AA50">
        <v>0.92</v>
      </c>
      <c r="AB50">
        <v>0</v>
      </c>
      <c r="AC50">
        <v>9.67</v>
      </c>
      <c r="AD50">
        <v>0</v>
      </c>
      <c r="AE50">
        <v>48.36</v>
      </c>
      <c r="AF50">
        <v>0</v>
      </c>
      <c r="AG50">
        <v>10.15</v>
      </c>
      <c r="AH50">
        <v>48.36</v>
      </c>
      <c r="AI50">
        <v>0</v>
      </c>
      <c r="AJ50">
        <v>0</v>
      </c>
    </row>
    <row r="51" spans="1:36">
      <c r="A51" t="s">
        <v>367</v>
      </c>
      <c r="G51" t="s">
        <v>93</v>
      </c>
      <c r="H51" s="73">
        <v>109.24</v>
      </c>
      <c r="I51" s="46">
        <v>0</v>
      </c>
      <c r="J51" s="46">
        <v>10.15</v>
      </c>
      <c r="K51" s="46">
        <v>0</v>
      </c>
      <c r="L51" s="46">
        <v>18.509999999999998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9.67</v>
      </c>
      <c r="X51">
        <v>1.93</v>
      </c>
      <c r="Y51">
        <v>0</v>
      </c>
      <c r="Z51">
        <v>8.84</v>
      </c>
      <c r="AA51">
        <v>0.92</v>
      </c>
      <c r="AB51">
        <v>0</v>
      </c>
      <c r="AC51">
        <v>9.67</v>
      </c>
      <c r="AD51">
        <v>0</v>
      </c>
      <c r="AE51">
        <v>48.36</v>
      </c>
      <c r="AF51">
        <v>0</v>
      </c>
      <c r="AG51">
        <v>10.15</v>
      </c>
      <c r="AH51">
        <v>48.36</v>
      </c>
      <c r="AI51">
        <v>0</v>
      </c>
      <c r="AJ51">
        <v>0</v>
      </c>
    </row>
    <row r="52" spans="1:36">
      <c r="A52" t="s">
        <v>368</v>
      </c>
      <c r="G52" t="s">
        <v>94</v>
      </c>
      <c r="H52" s="73">
        <v>109.24</v>
      </c>
      <c r="I52" s="46">
        <v>0</v>
      </c>
      <c r="J52" s="46">
        <v>10.15</v>
      </c>
      <c r="K52" s="46">
        <v>0</v>
      </c>
      <c r="L52" s="46">
        <v>18.36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9.67</v>
      </c>
      <c r="X52">
        <v>1.93</v>
      </c>
      <c r="Y52">
        <v>0</v>
      </c>
      <c r="Z52">
        <v>8.69</v>
      </c>
      <c r="AA52">
        <v>0.92</v>
      </c>
      <c r="AB52">
        <v>0</v>
      </c>
      <c r="AC52">
        <v>9.67</v>
      </c>
      <c r="AD52">
        <v>0</v>
      </c>
      <c r="AE52">
        <v>48.36</v>
      </c>
      <c r="AF52">
        <v>0</v>
      </c>
      <c r="AG52">
        <v>10.15</v>
      </c>
      <c r="AH52">
        <v>48.36</v>
      </c>
      <c r="AI52">
        <v>0</v>
      </c>
      <c r="AJ52">
        <v>0</v>
      </c>
    </row>
    <row r="53" spans="1:36">
      <c r="A53" t="s">
        <v>400</v>
      </c>
      <c r="G53" t="s">
        <v>95</v>
      </c>
      <c r="H53" s="73">
        <v>109.24</v>
      </c>
      <c r="I53" s="46">
        <v>0</v>
      </c>
      <c r="J53" s="46">
        <v>10.15</v>
      </c>
      <c r="K53" s="46">
        <v>0</v>
      </c>
      <c r="L53" s="46">
        <v>18.71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9.67</v>
      </c>
      <c r="X53">
        <v>1.93</v>
      </c>
      <c r="Y53">
        <v>0</v>
      </c>
      <c r="Z53">
        <v>9.0399999999999991</v>
      </c>
      <c r="AA53">
        <v>0.92</v>
      </c>
      <c r="AB53">
        <v>0</v>
      </c>
      <c r="AC53">
        <v>9.67</v>
      </c>
      <c r="AD53">
        <v>0</v>
      </c>
      <c r="AE53">
        <v>48.36</v>
      </c>
      <c r="AF53">
        <v>0</v>
      </c>
      <c r="AG53">
        <v>10.15</v>
      </c>
      <c r="AH53">
        <v>48.36</v>
      </c>
      <c r="AI53">
        <v>0</v>
      </c>
      <c r="AJ53">
        <v>0</v>
      </c>
    </row>
    <row r="54" spans="1:36">
      <c r="A54" t="s">
        <v>399</v>
      </c>
      <c r="G54" t="s">
        <v>96</v>
      </c>
      <c r="H54" s="73">
        <v>109.24</v>
      </c>
      <c r="I54" s="46">
        <v>0</v>
      </c>
      <c r="J54" s="46">
        <v>10.15</v>
      </c>
      <c r="K54" s="46">
        <v>0</v>
      </c>
      <c r="L54" s="46">
        <v>18.14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9.67</v>
      </c>
      <c r="X54">
        <v>1.93</v>
      </c>
      <c r="Y54">
        <v>0</v>
      </c>
      <c r="Z54">
        <v>8.4700000000000006</v>
      </c>
      <c r="AA54">
        <v>0.92</v>
      </c>
      <c r="AB54">
        <v>0</v>
      </c>
      <c r="AC54">
        <v>9.67</v>
      </c>
      <c r="AD54">
        <v>0</v>
      </c>
      <c r="AE54">
        <v>48.36</v>
      </c>
      <c r="AF54">
        <v>0</v>
      </c>
      <c r="AG54">
        <v>10.15</v>
      </c>
      <c r="AH54">
        <v>48.36</v>
      </c>
      <c r="AI54">
        <v>0</v>
      </c>
      <c r="AJ54">
        <v>0</v>
      </c>
    </row>
    <row r="55" spans="1:36">
      <c r="A55" t="s">
        <v>401</v>
      </c>
      <c r="G55" t="s">
        <v>97</v>
      </c>
      <c r="H55" s="73">
        <v>109.14</v>
      </c>
      <c r="I55" s="46">
        <v>0</v>
      </c>
      <c r="J55" s="46">
        <v>10.15</v>
      </c>
      <c r="K55" s="46">
        <v>0</v>
      </c>
      <c r="L55" s="46">
        <v>15.49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9.67</v>
      </c>
      <c r="X55">
        <v>1.93</v>
      </c>
      <c r="Y55">
        <v>0</v>
      </c>
      <c r="Z55">
        <v>5.82</v>
      </c>
      <c r="AA55">
        <v>0.82</v>
      </c>
      <c r="AB55">
        <v>0</v>
      </c>
      <c r="AC55">
        <v>9.67</v>
      </c>
      <c r="AD55">
        <v>0</v>
      </c>
      <c r="AE55">
        <v>48.36</v>
      </c>
      <c r="AF55">
        <v>0</v>
      </c>
      <c r="AG55">
        <v>10.15</v>
      </c>
      <c r="AH55">
        <v>48.36</v>
      </c>
      <c r="AI55">
        <v>0</v>
      </c>
      <c r="AJ55">
        <v>0</v>
      </c>
    </row>
    <row r="56" spans="1:36">
      <c r="A56" t="s">
        <v>401</v>
      </c>
      <c r="G56" t="s">
        <v>98</v>
      </c>
      <c r="H56" s="73">
        <v>109.14</v>
      </c>
      <c r="I56" s="46">
        <v>0</v>
      </c>
      <c r="J56" s="46">
        <v>10.15</v>
      </c>
      <c r="K56" s="46">
        <v>0</v>
      </c>
      <c r="L56" s="46">
        <v>18.490000000000002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9.67</v>
      </c>
      <c r="X56">
        <v>1.93</v>
      </c>
      <c r="Y56">
        <v>0</v>
      </c>
      <c r="Z56">
        <v>8.82</v>
      </c>
      <c r="AA56">
        <v>0.82</v>
      </c>
      <c r="AB56">
        <v>0</v>
      </c>
      <c r="AC56">
        <v>9.67</v>
      </c>
      <c r="AD56">
        <v>0</v>
      </c>
      <c r="AE56">
        <v>48.36</v>
      </c>
      <c r="AF56">
        <v>0</v>
      </c>
      <c r="AG56">
        <v>10.15</v>
      </c>
      <c r="AH56">
        <v>48.36</v>
      </c>
      <c r="AI56">
        <v>0</v>
      </c>
      <c r="AJ56">
        <v>0</v>
      </c>
    </row>
    <row r="57" spans="1:36">
      <c r="G57" t="s">
        <v>99</v>
      </c>
      <c r="H57" s="73">
        <v>109.14</v>
      </c>
      <c r="I57" s="46">
        <v>0</v>
      </c>
      <c r="J57" s="46">
        <v>10.15</v>
      </c>
      <c r="K57" s="46">
        <v>0</v>
      </c>
      <c r="L57" s="46">
        <v>18.119999999999997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9.67</v>
      </c>
      <c r="X57">
        <v>1.93</v>
      </c>
      <c r="Y57">
        <v>0</v>
      </c>
      <c r="Z57">
        <v>8.4499999999999993</v>
      </c>
      <c r="AA57">
        <v>0.82</v>
      </c>
      <c r="AB57">
        <v>0</v>
      </c>
      <c r="AC57">
        <v>9.67</v>
      </c>
      <c r="AD57">
        <v>0</v>
      </c>
      <c r="AE57">
        <v>48.36</v>
      </c>
      <c r="AF57">
        <v>0</v>
      </c>
      <c r="AG57">
        <v>10.15</v>
      </c>
      <c r="AH57">
        <v>48.36</v>
      </c>
      <c r="AI57">
        <v>0</v>
      </c>
      <c r="AJ57">
        <v>0</v>
      </c>
    </row>
    <row r="58" spans="1:36">
      <c r="G58" t="s">
        <v>100</v>
      </c>
      <c r="H58" s="73">
        <v>109.14</v>
      </c>
      <c r="I58" s="46">
        <v>0</v>
      </c>
      <c r="J58" s="46">
        <v>10.15</v>
      </c>
      <c r="K58" s="46">
        <v>0</v>
      </c>
      <c r="L58" s="46">
        <v>15.41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9.67</v>
      </c>
      <c r="X58">
        <v>1.93</v>
      </c>
      <c r="Y58">
        <v>0</v>
      </c>
      <c r="Z58">
        <v>5.74</v>
      </c>
      <c r="AA58">
        <v>0.82</v>
      </c>
      <c r="AB58">
        <v>0</v>
      </c>
      <c r="AC58">
        <v>9.67</v>
      </c>
      <c r="AD58">
        <v>0</v>
      </c>
      <c r="AE58">
        <v>48.36</v>
      </c>
      <c r="AF58">
        <v>0</v>
      </c>
      <c r="AG58">
        <v>10.15</v>
      </c>
      <c r="AH58">
        <v>48.36</v>
      </c>
      <c r="AI58">
        <v>0</v>
      </c>
      <c r="AJ58">
        <v>0</v>
      </c>
    </row>
    <row r="59" spans="1:36">
      <c r="G59" t="s">
        <v>101</v>
      </c>
      <c r="H59" s="73">
        <v>111.17</v>
      </c>
      <c r="I59" s="46">
        <v>0</v>
      </c>
      <c r="J59" s="46">
        <v>10.25</v>
      </c>
      <c r="K59" s="46">
        <v>0</v>
      </c>
      <c r="L59" s="46">
        <v>14.69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9.67</v>
      </c>
      <c r="X59">
        <v>1.93</v>
      </c>
      <c r="Y59">
        <v>1.93</v>
      </c>
      <c r="Z59">
        <v>5.0199999999999996</v>
      </c>
      <c r="AA59">
        <v>0.92</v>
      </c>
      <c r="AB59">
        <v>0</v>
      </c>
      <c r="AC59">
        <v>9.67</v>
      </c>
      <c r="AD59">
        <v>0</v>
      </c>
      <c r="AE59">
        <v>48.36</v>
      </c>
      <c r="AF59">
        <v>0</v>
      </c>
      <c r="AG59">
        <v>10.25</v>
      </c>
      <c r="AH59">
        <v>48.36</v>
      </c>
      <c r="AI59">
        <v>0</v>
      </c>
      <c r="AJ59">
        <v>0</v>
      </c>
    </row>
    <row r="60" spans="1:36">
      <c r="G60" t="s">
        <v>102</v>
      </c>
      <c r="H60" s="73">
        <v>111.17</v>
      </c>
      <c r="I60" s="46">
        <v>0</v>
      </c>
      <c r="J60" s="46">
        <v>10.25</v>
      </c>
      <c r="K60" s="46">
        <v>0</v>
      </c>
      <c r="L60" s="46">
        <v>17.79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9.67</v>
      </c>
      <c r="X60">
        <v>1.93</v>
      </c>
      <c r="Y60">
        <v>1.93</v>
      </c>
      <c r="Z60">
        <v>8.1199999999999992</v>
      </c>
      <c r="AA60">
        <v>0.92</v>
      </c>
      <c r="AB60">
        <v>0</v>
      </c>
      <c r="AC60">
        <v>9.67</v>
      </c>
      <c r="AD60">
        <v>0</v>
      </c>
      <c r="AE60">
        <v>48.36</v>
      </c>
      <c r="AF60">
        <v>0</v>
      </c>
      <c r="AG60">
        <v>10.25</v>
      </c>
      <c r="AH60">
        <v>48.36</v>
      </c>
      <c r="AI60">
        <v>0</v>
      </c>
      <c r="AJ60">
        <v>0</v>
      </c>
    </row>
    <row r="61" spans="1:36">
      <c r="G61" t="s">
        <v>103</v>
      </c>
      <c r="H61" s="73">
        <v>111.17</v>
      </c>
      <c r="I61" s="46">
        <v>0</v>
      </c>
      <c r="J61" s="46">
        <v>10.25</v>
      </c>
      <c r="K61" s="46">
        <v>0</v>
      </c>
      <c r="L61" s="46">
        <v>17.240000000000002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9.67</v>
      </c>
      <c r="X61">
        <v>1.93</v>
      </c>
      <c r="Y61">
        <v>1.93</v>
      </c>
      <c r="Z61">
        <v>7.57</v>
      </c>
      <c r="AA61">
        <v>0.92</v>
      </c>
      <c r="AB61">
        <v>0</v>
      </c>
      <c r="AC61">
        <v>9.67</v>
      </c>
      <c r="AD61">
        <v>0</v>
      </c>
      <c r="AE61">
        <v>48.36</v>
      </c>
      <c r="AF61">
        <v>0</v>
      </c>
      <c r="AG61">
        <v>10.25</v>
      </c>
      <c r="AH61">
        <v>48.36</v>
      </c>
      <c r="AI61">
        <v>0</v>
      </c>
      <c r="AJ61">
        <v>0</v>
      </c>
    </row>
    <row r="62" spans="1:36">
      <c r="G62" t="s">
        <v>104</v>
      </c>
      <c r="H62" s="73">
        <v>111.17</v>
      </c>
      <c r="I62" s="46">
        <v>0</v>
      </c>
      <c r="J62" s="46">
        <v>10.25</v>
      </c>
      <c r="K62" s="46">
        <v>0</v>
      </c>
      <c r="L62" s="46">
        <v>15.34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9.67</v>
      </c>
      <c r="X62">
        <v>1.93</v>
      </c>
      <c r="Y62">
        <v>1.93</v>
      </c>
      <c r="Z62">
        <v>5.67</v>
      </c>
      <c r="AA62">
        <v>0.92</v>
      </c>
      <c r="AB62">
        <v>0</v>
      </c>
      <c r="AC62">
        <v>9.67</v>
      </c>
      <c r="AD62">
        <v>0</v>
      </c>
      <c r="AE62">
        <v>48.36</v>
      </c>
      <c r="AF62">
        <v>0</v>
      </c>
      <c r="AG62">
        <v>10.25</v>
      </c>
      <c r="AH62">
        <v>48.36</v>
      </c>
      <c r="AI62">
        <v>0</v>
      </c>
      <c r="AJ62">
        <v>0</v>
      </c>
    </row>
    <row r="63" spans="1:36">
      <c r="G63" t="s">
        <v>105</v>
      </c>
      <c r="H63" s="73">
        <v>111.17</v>
      </c>
      <c r="I63" s="46">
        <v>0</v>
      </c>
      <c r="J63" s="46">
        <v>10.34</v>
      </c>
      <c r="K63" s="46">
        <v>0</v>
      </c>
      <c r="L63" s="46">
        <v>15.18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9.67</v>
      </c>
      <c r="X63">
        <v>1.93</v>
      </c>
      <c r="Y63">
        <v>1.93</v>
      </c>
      <c r="Z63">
        <v>5.51</v>
      </c>
      <c r="AA63">
        <v>0.92</v>
      </c>
      <c r="AB63">
        <v>0</v>
      </c>
      <c r="AC63">
        <v>9.67</v>
      </c>
      <c r="AD63">
        <v>0</v>
      </c>
      <c r="AE63">
        <v>48.36</v>
      </c>
      <c r="AF63">
        <v>0</v>
      </c>
      <c r="AG63">
        <v>10.34</v>
      </c>
      <c r="AH63">
        <v>48.36</v>
      </c>
      <c r="AI63">
        <v>0</v>
      </c>
      <c r="AJ63">
        <v>0</v>
      </c>
    </row>
    <row r="64" spans="1:36">
      <c r="G64" t="s">
        <v>106</v>
      </c>
      <c r="H64" s="73">
        <v>111.17</v>
      </c>
      <c r="I64" s="46">
        <v>0</v>
      </c>
      <c r="J64" s="46">
        <v>10.34</v>
      </c>
      <c r="K64" s="46">
        <v>0</v>
      </c>
      <c r="L64" s="46">
        <v>15.93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9.67</v>
      </c>
      <c r="X64">
        <v>1.93</v>
      </c>
      <c r="Y64">
        <v>1.93</v>
      </c>
      <c r="Z64">
        <v>6.26</v>
      </c>
      <c r="AA64">
        <v>0.92</v>
      </c>
      <c r="AB64">
        <v>0</v>
      </c>
      <c r="AC64">
        <v>9.67</v>
      </c>
      <c r="AD64">
        <v>0</v>
      </c>
      <c r="AE64">
        <v>48.36</v>
      </c>
      <c r="AF64">
        <v>0</v>
      </c>
      <c r="AG64">
        <v>10.34</v>
      </c>
      <c r="AH64">
        <v>48.36</v>
      </c>
      <c r="AI64">
        <v>0</v>
      </c>
      <c r="AJ64">
        <v>0</v>
      </c>
    </row>
    <row r="65" spans="7:36">
      <c r="G65" t="s">
        <v>107</v>
      </c>
      <c r="H65" s="73">
        <v>111.17</v>
      </c>
      <c r="I65" s="46">
        <v>0</v>
      </c>
      <c r="J65" s="46">
        <v>10.34</v>
      </c>
      <c r="K65" s="46">
        <v>0</v>
      </c>
      <c r="L65" s="46">
        <v>15.469999999999999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9.67</v>
      </c>
      <c r="X65">
        <v>1.93</v>
      </c>
      <c r="Y65">
        <v>1.93</v>
      </c>
      <c r="Z65">
        <v>5.8</v>
      </c>
      <c r="AA65">
        <v>0.92</v>
      </c>
      <c r="AB65">
        <v>0</v>
      </c>
      <c r="AC65">
        <v>9.67</v>
      </c>
      <c r="AD65">
        <v>0</v>
      </c>
      <c r="AE65">
        <v>48.36</v>
      </c>
      <c r="AF65">
        <v>0</v>
      </c>
      <c r="AG65">
        <v>10.34</v>
      </c>
      <c r="AH65">
        <v>48.36</v>
      </c>
      <c r="AI65">
        <v>0</v>
      </c>
      <c r="AJ65">
        <v>0</v>
      </c>
    </row>
    <row r="66" spans="7:36">
      <c r="G66" t="s">
        <v>108</v>
      </c>
      <c r="H66" s="73">
        <v>111.17</v>
      </c>
      <c r="I66" s="46">
        <v>0</v>
      </c>
      <c r="J66" s="46">
        <v>10.34</v>
      </c>
      <c r="K66" s="46">
        <v>0</v>
      </c>
      <c r="L66" s="46">
        <v>13.93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9.67</v>
      </c>
      <c r="X66">
        <v>1.93</v>
      </c>
      <c r="Y66">
        <v>1.93</v>
      </c>
      <c r="Z66">
        <v>4.26</v>
      </c>
      <c r="AA66">
        <v>0.92</v>
      </c>
      <c r="AB66">
        <v>0</v>
      </c>
      <c r="AC66">
        <v>9.67</v>
      </c>
      <c r="AD66">
        <v>0</v>
      </c>
      <c r="AE66">
        <v>48.36</v>
      </c>
      <c r="AF66">
        <v>0</v>
      </c>
      <c r="AG66">
        <v>10.34</v>
      </c>
      <c r="AH66">
        <v>48.36</v>
      </c>
      <c r="AI66">
        <v>0</v>
      </c>
      <c r="AJ66">
        <v>0</v>
      </c>
    </row>
    <row r="67" spans="7:36">
      <c r="G67" t="s">
        <v>109</v>
      </c>
      <c r="H67" s="73">
        <v>110.88</v>
      </c>
      <c r="I67" s="46">
        <v>0</v>
      </c>
      <c r="J67" s="46">
        <v>10.44</v>
      </c>
      <c r="K67" s="46">
        <v>0</v>
      </c>
      <c r="L67" s="46">
        <v>13.31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9.67</v>
      </c>
      <c r="X67">
        <v>1.93</v>
      </c>
      <c r="Y67">
        <v>1.93</v>
      </c>
      <c r="Z67">
        <v>3.64</v>
      </c>
      <c r="AA67">
        <v>0.63</v>
      </c>
      <c r="AB67">
        <v>0</v>
      </c>
      <c r="AC67">
        <v>9.67</v>
      </c>
      <c r="AD67">
        <v>0</v>
      </c>
      <c r="AE67">
        <v>48.36</v>
      </c>
      <c r="AF67">
        <v>0</v>
      </c>
      <c r="AG67">
        <v>10.44</v>
      </c>
      <c r="AH67">
        <v>48.36</v>
      </c>
      <c r="AI67">
        <v>0</v>
      </c>
      <c r="AJ67">
        <v>0</v>
      </c>
    </row>
    <row r="68" spans="7:36">
      <c r="G68" t="s">
        <v>110</v>
      </c>
      <c r="H68" s="73">
        <v>110.88</v>
      </c>
      <c r="I68" s="46">
        <v>0</v>
      </c>
      <c r="J68" s="46">
        <v>10.44</v>
      </c>
      <c r="K68" s="46">
        <v>0</v>
      </c>
      <c r="L68" s="46">
        <v>13.57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9.67</v>
      </c>
      <c r="X68">
        <v>1.93</v>
      </c>
      <c r="Y68">
        <v>1.93</v>
      </c>
      <c r="Z68">
        <v>3.9</v>
      </c>
      <c r="AA68">
        <v>0.63</v>
      </c>
      <c r="AB68">
        <v>0</v>
      </c>
      <c r="AC68">
        <v>9.67</v>
      </c>
      <c r="AD68">
        <v>0</v>
      </c>
      <c r="AE68">
        <v>48.36</v>
      </c>
      <c r="AF68">
        <v>0</v>
      </c>
      <c r="AG68">
        <v>10.44</v>
      </c>
      <c r="AH68">
        <v>48.36</v>
      </c>
      <c r="AI68">
        <v>0</v>
      </c>
      <c r="AJ68">
        <v>0</v>
      </c>
    </row>
    <row r="69" spans="7:36">
      <c r="G69" t="s">
        <v>111</v>
      </c>
      <c r="H69" s="73">
        <v>110.88</v>
      </c>
      <c r="I69" s="46">
        <v>0</v>
      </c>
      <c r="J69" s="46">
        <v>10.44</v>
      </c>
      <c r="K69" s="46">
        <v>0</v>
      </c>
      <c r="L69" s="46">
        <v>12.51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9.67</v>
      </c>
      <c r="X69">
        <v>1.93</v>
      </c>
      <c r="Y69">
        <v>1.93</v>
      </c>
      <c r="Z69">
        <v>2.84</v>
      </c>
      <c r="AA69">
        <v>0.63</v>
      </c>
      <c r="AB69">
        <v>0</v>
      </c>
      <c r="AC69">
        <v>9.67</v>
      </c>
      <c r="AD69">
        <v>0</v>
      </c>
      <c r="AE69">
        <v>48.36</v>
      </c>
      <c r="AF69">
        <v>0</v>
      </c>
      <c r="AG69">
        <v>10.44</v>
      </c>
      <c r="AH69">
        <v>48.36</v>
      </c>
      <c r="AI69">
        <v>0</v>
      </c>
      <c r="AJ69">
        <v>0</v>
      </c>
    </row>
    <row r="70" spans="7:36">
      <c r="G70" t="s">
        <v>112</v>
      </c>
      <c r="H70" s="73">
        <v>110.88</v>
      </c>
      <c r="I70" s="46">
        <v>0</v>
      </c>
      <c r="J70" s="46">
        <v>10.44</v>
      </c>
      <c r="K70" s="46">
        <v>0</v>
      </c>
      <c r="L70" s="46">
        <v>11.32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9.67</v>
      </c>
      <c r="X70">
        <v>1.93</v>
      </c>
      <c r="Y70">
        <v>1.93</v>
      </c>
      <c r="Z70">
        <v>1.65</v>
      </c>
      <c r="AA70">
        <v>0.63</v>
      </c>
      <c r="AB70">
        <v>0</v>
      </c>
      <c r="AC70">
        <v>9.67</v>
      </c>
      <c r="AD70">
        <v>0</v>
      </c>
      <c r="AE70">
        <v>48.36</v>
      </c>
      <c r="AF70">
        <v>0</v>
      </c>
      <c r="AG70">
        <v>10.44</v>
      </c>
      <c r="AH70">
        <v>48.36</v>
      </c>
      <c r="AI70">
        <v>0</v>
      </c>
      <c r="AJ70">
        <v>0</v>
      </c>
    </row>
    <row r="71" spans="7:36">
      <c r="G71" t="s">
        <v>113</v>
      </c>
      <c r="H71" s="73">
        <v>110.88</v>
      </c>
      <c r="I71" s="46">
        <v>0</v>
      </c>
      <c r="J71" s="46">
        <v>10.52</v>
      </c>
      <c r="K71" s="46">
        <v>0</v>
      </c>
      <c r="L71" s="46">
        <v>11.8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9.67</v>
      </c>
      <c r="X71">
        <v>1.93</v>
      </c>
      <c r="Y71">
        <v>1.93</v>
      </c>
      <c r="Z71">
        <v>2.13</v>
      </c>
      <c r="AA71">
        <v>0.63</v>
      </c>
      <c r="AB71">
        <v>0</v>
      </c>
      <c r="AC71">
        <v>9.67</v>
      </c>
      <c r="AD71">
        <v>0</v>
      </c>
      <c r="AE71">
        <v>48.36</v>
      </c>
      <c r="AF71">
        <v>0</v>
      </c>
      <c r="AG71">
        <v>10.52</v>
      </c>
      <c r="AH71">
        <v>48.36</v>
      </c>
      <c r="AI71">
        <v>0</v>
      </c>
      <c r="AJ71">
        <v>0</v>
      </c>
    </row>
    <row r="72" spans="7:36">
      <c r="G72" t="s">
        <v>114</v>
      </c>
      <c r="H72" s="73">
        <v>110.88</v>
      </c>
      <c r="I72" s="46">
        <v>0</v>
      </c>
      <c r="J72" s="46">
        <v>10.52</v>
      </c>
      <c r="K72" s="46">
        <v>0</v>
      </c>
      <c r="L72" s="46">
        <v>11.39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9.67</v>
      </c>
      <c r="X72">
        <v>1.93</v>
      </c>
      <c r="Y72">
        <v>1.93</v>
      </c>
      <c r="Z72">
        <v>1.72</v>
      </c>
      <c r="AA72">
        <v>0.63</v>
      </c>
      <c r="AB72">
        <v>0</v>
      </c>
      <c r="AC72">
        <v>9.67</v>
      </c>
      <c r="AD72">
        <v>0</v>
      </c>
      <c r="AE72">
        <v>48.36</v>
      </c>
      <c r="AF72">
        <v>0</v>
      </c>
      <c r="AG72">
        <v>10.52</v>
      </c>
      <c r="AH72">
        <v>48.36</v>
      </c>
      <c r="AI72">
        <v>0</v>
      </c>
      <c r="AJ72">
        <v>0</v>
      </c>
    </row>
    <row r="73" spans="7:36">
      <c r="G73" t="s">
        <v>115</v>
      </c>
      <c r="H73" s="73">
        <v>110.88</v>
      </c>
      <c r="I73" s="46">
        <v>0</v>
      </c>
      <c r="J73" s="46">
        <v>12.37</v>
      </c>
      <c r="K73" s="46">
        <v>0</v>
      </c>
      <c r="L73" s="46">
        <v>10.879999999999999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9.67</v>
      </c>
      <c r="X73">
        <v>1.93</v>
      </c>
      <c r="Y73">
        <v>1.93</v>
      </c>
      <c r="Z73">
        <v>1.21</v>
      </c>
      <c r="AA73">
        <v>0.63</v>
      </c>
      <c r="AB73">
        <v>0</v>
      </c>
      <c r="AC73">
        <v>9.67</v>
      </c>
      <c r="AD73">
        <v>0</v>
      </c>
      <c r="AE73">
        <v>48.36</v>
      </c>
      <c r="AF73">
        <v>0</v>
      </c>
      <c r="AG73">
        <v>12.37</v>
      </c>
      <c r="AH73">
        <v>48.36</v>
      </c>
      <c r="AI73">
        <v>0</v>
      </c>
      <c r="AJ73">
        <v>0</v>
      </c>
    </row>
    <row r="74" spans="7:36">
      <c r="G74" t="s">
        <v>116</v>
      </c>
      <c r="H74" s="73">
        <v>110.88</v>
      </c>
      <c r="I74" s="46">
        <v>0</v>
      </c>
      <c r="J74" s="46">
        <v>12.37</v>
      </c>
      <c r="K74" s="46">
        <v>0</v>
      </c>
      <c r="L74" s="46">
        <v>10.41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9.67</v>
      </c>
      <c r="X74">
        <v>1.93</v>
      </c>
      <c r="Y74">
        <v>1.93</v>
      </c>
      <c r="Z74">
        <v>0.74</v>
      </c>
      <c r="AA74">
        <v>0.63</v>
      </c>
      <c r="AB74">
        <v>0</v>
      </c>
      <c r="AC74">
        <v>9.67</v>
      </c>
      <c r="AD74">
        <v>0</v>
      </c>
      <c r="AE74">
        <v>48.36</v>
      </c>
      <c r="AF74">
        <v>0</v>
      </c>
      <c r="AG74">
        <v>12.37</v>
      </c>
      <c r="AH74">
        <v>48.36</v>
      </c>
      <c r="AI74">
        <v>0</v>
      </c>
      <c r="AJ74">
        <v>0</v>
      </c>
    </row>
    <row r="75" spans="7:36">
      <c r="G75" t="s">
        <v>117</v>
      </c>
      <c r="H75" s="73">
        <v>110.88</v>
      </c>
      <c r="I75" s="46">
        <v>0</v>
      </c>
      <c r="J75" s="46">
        <v>12.47</v>
      </c>
      <c r="K75" s="46">
        <v>0</v>
      </c>
      <c r="L75" s="46">
        <v>10.11</v>
      </c>
      <c r="M75" s="74">
        <v>0</v>
      </c>
      <c r="N75" s="73">
        <v>0</v>
      </c>
      <c r="O75" s="46">
        <v>35</v>
      </c>
      <c r="P75" s="46">
        <v>0</v>
      </c>
      <c r="Q75" s="46">
        <v>0</v>
      </c>
      <c r="R75" s="46">
        <v>0</v>
      </c>
      <c r="S75" s="74">
        <v>0</v>
      </c>
      <c r="W75">
        <v>9.67</v>
      </c>
      <c r="X75">
        <v>1.93</v>
      </c>
      <c r="Y75">
        <v>1.93</v>
      </c>
      <c r="Z75">
        <v>0.44</v>
      </c>
      <c r="AA75">
        <v>0.63</v>
      </c>
      <c r="AB75">
        <v>35</v>
      </c>
      <c r="AC75">
        <v>9.67</v>
      </c>
      <c r="AD75">
        <v>0</v>
      </c>
      <c r="AE75">
        <v>48.36</v>
      </c>
      <c r="AF75">
        <v>0</v>
      </c>
      <c r="AG75">
        <v>12.47</v>
      </c>
      <c r="AH75">
        <v>48.36</v>
      </c>
      <c r="AI75">
        <v>0</v>
      </c>
      <c r="AJ75">
        <v>0</v>
      </c>
    </row>
    <row r="76" spans="7:36">
      <c r="G76" t="s">
        <v>118</v>
      </c>
      <c r="H76" s="73">
        <v>110.88</v>
      </c>
      <c r="I76" s="46">
        <v>0</v>
      </c>
      <c r="J76" s="46">
        <v>12.47</v>
      </c>
      <c r="K76" s="46">
        <v>0</v>
      </c>
      <c r="L76" s="46">
        <v>9.8699999999999992</v>
      </c>
      <c r="M76" s="74">
        <v>0</v>
      </c>
      <c r="N76" s="73">
        <v>0</v>
      </c>
      <c r="O76" s="46">
        <v>45</v>
      </c>
      <c r="P76" s="46">
        <v>0</v>
      </c>
      <c r="Q76" s="46">
        <v>0</v>
      </c>
      <c r="R76" s="46">
        <v>0</v>
      </c>
      <c r="S76" s="74">
        <v>0</v>
      </c>
      <c r="W76">
        <v>9.67</v>
      </c>
      <c r="X76">
        <v>1.93</v>
      </c>
      <c r="Y76">
        <v>1.93</v>
      </c>
      <c r="Z76">
        <v>0.2</v>
      </c>
      <c r="AA76">
        <v>0.63</v>
      </c>
      <c r="AB76">
        <v>45</v>
      </c>
      <c r="AC76">
        <v>9.67</v>
      </c>
      <c r="AD76">
        <v>0</v>
      </c>
      <c r="AE76">
        <v>48.36</v>
      </c>
      <c r="AF76">
        <v>0</v>
      </c>
      <c r="AG76">
        <v>12.47</v>
      </c>
      <c r="AH76">
        <v>48.36</v>
      </c>
      <c r="AI76">
        <v>0</v>
      </c>
      <c r="AJ76">
        <v>0</v>
      </c>
    </row>
    <row r="77" spans="7:36">
      <c r="G77" t="s">
        <v>119</v>
      </c>
      <c r="H77" s="73">
        <v>110.88</v>
      </c>
      <c r="I77" s="46">
        <v>0</v>
      </c>
      <c r="J77" s="46">
        <v>12.47</v>
      </c>
      <c r="K77" s="46">
        <v>0</v>
      </c>
      <c r="L77" s="46">
        <v>9.67</v>
      </c>
      <c r="M77" s="74">
        <v>0</v>
      </c>
      <c r="N77" s="73">
        <v>0</v>
      </c>
      <c r="O77" s="46">
        <v>70</v>
      </c>
      <c r="P77" s="46">
        <v>0</v>
      </c>
      <c r="Q77" s="46">
        <v>0</v>
      </c>
      <c r="R77" s="46">
        <v>0</v>
      </c>
      <c r="S77" s="74">
        <v>0</v>
      </c>
      <c r="W77">
        <v>9.67</v>
      </c>
      <c r="X77">
        <v>1.93</v>
      </c>
      <c r="Y77">
        <v>1.93</v>
      </c>
      <c r="Z77">
        <v>0</v>
      </c>
      <c r="AA77">
        <v>0.63</v>
      </c>
      <c r="AB77">
        <v>70</v>
      </c>
      <c r="AC77">
        <v>9.67</v>
      </c>
      <c r="AD77">
        <v>0</v>
      </c>
      <c r="AE77">
        <v>48.36</v>
      </c>
      <c r="AF77">
        <v>0</v>
      </c>
      <c r="AG77">
        <v>12.47</v>
      </c>
      <c r="AH77">
        <v>48.36</v>
      </c>
      <c r="AI77">
        <v>0</v>
      </c>
      <c r="AJ77">
        <v>0</v>
      </c>
    </row>
    <row r="78" spans="7:36">
      <c r="G78" t="s">
        <v>120</v>
      </c>
      <c r="H78" s="73">
        <v>110.88</v>
      </c>
      <c r="I78" s="46">
        <v>0</v>
      </c>
      <c r="J78" s="46">
        <v>12.47</v>
      </c>
      <c r="K78" s="46">
        <v>0</v>
      </c>
      <c r="L78" s="46">
        <v>9.67</v>
      </c>
      <c r="M78" s="74">
        <v>0</v>
      </c>
      <c r="N78" s="73">
        <v>0</v>
      </c>
      <c r="O78" s="46">
        <v>80</v>
      </c>
      <c r="P78" s="46">
        <v>0</v>
      </c>
      <c r="Q78" s="46">
        <v>0</v>
      </c>
      <c r="R78" s="46">
        <v>0</v>
      </c>
      <c r="S78" s="74">
        <v>0</v>
      </c>
      <c r="W78">
        <v>9.67</v>
      </c>
      <c r="X78">
        <v>1.93</v>
      </c>
      <c r="Y78">
        <v>1.93</v>
      </c>
      <c r="Z78">
        <v>0</v>
      </c>
      <c r="AA78">
        <v>0.63</v>
      </c>
      <c r="AB78">
        <v>80</v>
      </c>
      <c r="AC78">
        <v>9.67</v>
      </c>
      <c r="AD78">
        <v>0</v>
      </c>
      <c r="AE78">
        <v>48.36</v>
      </c>
      <c r="AF78">
        <v>0</v>
      </c>
      <c r="AG78">
        <v>12.47</v>
      </c>
      <c r="AH78">
        <v>48.36</v>
      </c>
      <c r="AI78">
        <v>0</v>
      </c>
      <c r="AJ78">
        <v>0</v>
      </c>
    </row>
    <row r="79" spans="7:36">
      <c r="G79" t="s">
        <v>121</v>
      </c>
      <c r="H79" s="73">
        <v>110.97999999999999</v>
      </c>
      <c r="I79" s="46">
        <v>0</v>
      </c>
      <c r="J79" s="46">
        <v>12.55</v>
      </c>
      <c r="K79" s="46">
        <v>0</v>
      </c>
      <c r="L79" s="46">
        <v>9.67</v>
      </c>
      <c r="M79" s="74">
        <v>0</v>
      </c>
      <c r="N79" s="73">
        <v>0</v>
      </c>
      <c r="O79" s="46">
        <v>85</v>
      </c>
      <c r="P79" s="46">
        <v>0</v>
      </c>
      <c r="Q79" s="46">
        <v>0</v>
      </c>
      <c r="R79" s="46">
        <v>0</v>
      </c>
      <c r="S79" s="74">
        <v>0</v>
      </c>
      <c r="W79">
        <v>9.67</v>
      </c>
      <c r="X79">
        <v>1.93</v>
      </c>
      <c r="Y79">
        <v>1.93</v>
      </c>
      <c r="Z79">
        <v>0</v>
      </c>
      <c r="AA79">
        <v>0.73</v>
      </c>
      <c r="AB79">
        <v>85</v>
      </c>
      <c r="AC79">
        <v>9.67</v>
      </c>
      <c r="AD79">
        <v>0</v>
      </c>
      <c r="AE79">
        <v>48.36</v>
      </c>
      <c r="AF79">
        <v>0</v>
      </c>
      <c r="AG79">
        <v>12.55</v>
      </c>
      <c r="AH79">
        <v>48.36</v>
      </c>
      <c r="AI79">
        <v>0</v>
      </c>
      <c r="AJ79">
        <v>0</v>
      </c>
    </row>
    <row r="80" spans="7:36">
      <c r="G80" t="s">
        <v>122</v>
      </c>
      <c r="H80" s="73">
        <v>110.97999999999999</v>
      </c>
      <c r="I80" s="46">
        <v>0</v>
      </c>
      <c r="J80" s="46">
        <v>12.55</v>
      </c>
      <c r="K80" s="46">
        <v>0</v>
      </c>
      <c r="L80" s="46">
        <v>9.67</v>
      </c>
      <c r="M80" s="74">
        <v>0</v>
      </c>
      <c r="N80" s="73">
        <v>0</v>
      </c>
      <c r="O80" s="46">
        <v>80</v>
      </c>
      <c r="P80" s="46">
        <v>0</v>
      </c>
      <c r="Q80" s="46">
        <v>0</v>
      </c>
      <c r="R80" s="46">
        <v>0</v>
      </c>
      <c r="S80" s="74">
        <v>0</v>
      </c>
      <c r="W80">
        <v>9.67</v>
      </c>
      <c r="X80">
        <v>1.93</v>
      </c>
      <c r="Y80">
        <v>1.93</v>
      </c>
      <c r="Z80">
        <v>0</v>
      </c>
      <c r="AA80">
        <v>0.73</v>
      </c>
      <c r="AB80">
        <v>80</v>
      </c>
      <c r="AC80">
        <v>9.67</v>
      </c>
      <c r="AD80">
        <v>0</v>
      </c>
      <c r="AE80">
        <v>48.36</v>
      </c>
      <c r="AF80">
        <v>0</v>
      </c>
      <c r="AG80">
        <v>12.55</v>
      </c>
      <c r="AH80">
        <v>48.36</v>
      </c>
      <c r="AI80">
        <v>0</v>
      </c>
      <c r="AJ80">
        <v>0</v>
      </c>
    </row>
    <row r="81" spans="7:36">
      <c r="G81" t="s">
        <v>123</v>
      </c>
      <c r="H81" s="73">
        <v>110.97999999999999</v>
      </c>
      <c r="I81" s="46">
        <v>0</v>
      </c>
      <c r="J81" s="46">
        <v>12.55</v>
      </c>
      <c r="K81" s="46">
        <v>0</v>
      </c>
      <c r="L81" s="46">
        <v>9.67</v>
      </c>
      <c r="M81" s="74">
        <v>0</v>
      </c>
      <c r="N81" s="73">
        <v>0</v>
      </c>
      <c r="O81" s="46">
        <v>90</v>
      </c>
      <c r="P81" s="46">
        <v>0</v>
      </c>
      <c r="Q81" s="46">
        <v>0</v>
      </c>
      <c r="R81" s="46">
        <v>0</v>
      </c>
      <c r="S81" s="74">
        <v>0</v>
      </c>
      <c r="W81">
        <v>9.67</v>
      </c>
      <c r="X81">
        <v>1.93</v>
      </c>
      <c r="Y81">
        <v>1.93</v>
      </c>
      <c r="Z81">
        <v>0</v>
      </c>
      <c r="AA81">
        <v>0.73</v>
      </c>
      <c r="AB81">
        <v>90</v>
      </c>
      <c r="AC81">
        <v>9.67</v>
      </c>
      <c r="AD81">
        <v>0</v>
      </c>
      <c r="AE81">
        <v>48.36</v>
      </c>
      <c r="AF81">
        <v>0</v>
      </c>
      <c r="AG81">
        <v>12.55</v>
      </c>
      <c r="AH81">
        <v>48.36</v>
      </c>
      <c r="AI81">
        <v>0</v>
      </c>
      <c r="AJ81">
        <v>0</v>
      </c>
    </row>
    <row r="82" spans="7:36">
      <c r="G82" t="s">
        <v>124</v>
      </c>
      <c r="H82" s="73">
        <v>110.97999999999999</v>
      </c>
      <c r="I82" s="46">
        <v>0</v>
      </c>
      <c r="J82" s="46">
        <v>12.55</v>
      </c>
      <c r="K82" s="46">
        <v>0</v>
      </c>
      <c r="L82" s="46">
        <v>9.67</v>
      </c>
      <c r="M82" s="74">
        <v>0</v>
      </c>
      <c r="N82" s="73">
        <v>0</v>
      </c>
      <c r="O82" s="46">
        <v>100</v>
      </c>
      <c r="P82" s="46">
        <v>0</v>
      </c>
      <c r="Q82" s="46">
        <v>0</v>
      </c>
      <c r="R82" s="46">
        <v>0</v>
      </c>
      <c r="S82" s="74">
        <v>0</v>
      </c>
      <c r="W82">
        <v>9.67</v>
      </c>
      <c r="X82">
        <v>1.93</v>
      </c>
      <c r="Y82">
        <v>1.93</v>
      </c>
      <c r="Z82">
        <v>0</v>
      </c>
      <c r="AA82">
        <v>0.73</v>
      </c>
      <c r="AB82">
        <v>100</v>
      </c>
      <c r="AC82">
        <v>9.67</v>
      </c>
      <c r="AD82">
        <v>0</v>
      </c>
      <c r="AE82">
        <v>48.36</v>
      </c>
      <c r="AF82">
        <v>0</v>
      </c>
      <c r="AG82">
        <v>12.55</v>
      </c>
      <c r="AH82">
        <v>48.36</v>
      </c>
      <c r="AI82">
        <v>0</v>
      </c>
      <c r="AJ82">
        <v>0</v>
      </c>
    </row>
    <row r="83" spans="7:36">
      <c r="G83" t="s">
        <v>125</v>
      </c>
      <c r="H83" s="73">
        <v>110.93</v>
      </c>
      <c r="I83" s="46">
        <v>0</v>
      </c>
      <c r="J83" s="46">
        <v>12.65</v>
      </c>
      <c r="K83" s="46">
        <v>0</v>
      </c>
      <c r="L83" s="46">
        <v>9.67</v>
      </c>
      <c r="M83" s="74">
        <v>0</v>
      </c>
      <c r="N83" s="73">
        <v>0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9.67</v>
      </c>
      <c r="X83">
        <v>1.93</v>
      </c>
      <c r="Y83">
        <v>1.93</v>
      </c>
      <c r="Z83">
        <v>0</v>
      </c>
      <c r="AA83">
        <v>0.68</v>
      </c>
      <c r="AB83">
        <v>120</v>
      </c>
      <c r="AC83">
        <v>9.67</v>
      </c>
      <c r="AD83">
        <v>0</v>
      </c>
      <c r="AE83">
        <v>48.36</v>
      </c>
      <c r="AF83">
        <v>0</v>
      </c>
      <c r="AG83">
        <v>12.65</v>
      </c>
      <c r="AH83">
        <v>48.36</v>
      </c>
      <c r="AI83">
        <v>0</v>
      </c>
      <c r="AJ83">
        <v>0</v>
      </c>
    </row>
    <row r="84" spans="7:36">
      <c r="G84" t="s">
        <v>126</v>
      </c>
      <c r="H84" s="73">
        <v>110.93</v>
      </c>
      <c r="I84" s="46">
        <v>0</v>
      </c>
      <c r="J84" s="46">
        <v>12.65</v>
      </c>
      <c r="K84" s="46">
        <v>0</v>
      </c>
      <c r="L84" s="46">
        <v>9.67</v>
      </c>
      <c r="M84" s="74">
        <v>0</v>
      </c>
      <c r="N84" s="73">
        <v>0</v>
      </c>
      <c r="O84" s="46">
        <v>125</v>
      </c>
      <c r="P84" s="46">
        <v>0</v>
      </c>
      <c r="Q84" s="46">
        <v>0</v>
      </c>
      <c r="R84" s="46">
        <v>0</v>
      </c>
      <c r="S84" s="74">
        <v>0</v>
      </c>
      <c r="W84">
        <v>9.67</v>
      </c>
      <c r="X84">
        <v>1.93</v>
      </c>
      <c r="Y84">
        <v>1.93</v>
      </c>
      <c r="Z84">
        <v>0</v>
      </c>
      <c r="AA84">
        <v>0.68</v>
      </c>
      <c r="AB84">
        <v>125</v>
      </c>
      <c r="AC84">
        <v>9.67</v>
      </c>
      <c r="AD84">
        <v>0</v>
      </c>
      <c r="AE84">
        <v>48.36</v>
      </c>
      <c r="AF84">
        <v>0</v>
      </c>
      <c r="AG84">
        <v>12.65</v>
      </c>
      <c r="AH84">
        <v>48.36</v>
      </c>
      <c r="AI84">
        <v>0</v>
      </c>
      <c r="AJ84">
        <v>0</v>
      </c>
    </row>
    <row r="85" spans="7:36">
      <c r="G85" t="s">
        <v>127</v>
      </c>
      <c r="H85" s="73">
        <v>110.93</v>
      </c>
      <c r="I85" s="46">
        <v>0</v>
      </c>
      <c r="J85" s="46">
        <v>12.65</v>
      </c>
      <c r="K85" s="46">
        <v>0</v>
      </c>
      <c r="L85" s="46">
        <v>9.67</v>
      </c>
      <c r="M85" s="74">
        <v>0</v>
      </c>
      <c r="N85" s="73">
        <v>0</v>
      </c>
      <c r="O85" s="46">
        <v>115</v>
      </c>
      <c r="P85" s="46">
        <v>0</v>
      </c>
      <c r="Q85" s="46">
        <v>0</v>
      </c>
      <c r="R85" s="46">
        <v>0</v>
      </c>
      <c r="S85" s="74">
        <v>0</v>
      </c>
      <c r="W85">
        <v>9.67</v>
      </c>
      <c r="X85">
        <v>1.93</v>
      </c>
      <c r="Y85">
        <v>1.93</v>
      </c>
      <c r="Z85">
        <v>0</v>
      </c>
      <c r="AA85">
        <v>0.68</v>
      </c>
      <c r="AB85">
        <v>115</v>
      </c>
      <c r="AC85">
        <v>9.67</v>
      </c>
      <c r="AD85">
        <v>0</v>
      </c>
      <c r="AE85">
        <v>48.36</v>
      </c>
      <c r="AF85">
        <v>0</v>
      </c>
      <c r="AG85">
        <v>12.65</v>
      </c>
      <c r="AH85">
        <v>48.36</v>
      </c>
      <c r="AI85">
        <v>0</v>
      </c>
      <c r="AJ85">
        <v>0</v>
      </c>
    </row>
    <row r="86" spans="7:36">
      <c r="G86" t="s">
        <v>128</v>
      </c>
      <c r="H86" s="73">
        <v>110.93</v>
      </c>
      <c r="I86" s="46">
        <v>0</v>
      </c>
      <c r="J86" s="46">
        <v>12.65</v>
      </c>
      <c r="K86" s="46">
        <v>0</v>
      </c>
      <c r="L86" s="46">
        <v>9.67</v>
      </c>
      <c r="M86" s="74">
        <v>0</v>
      </c>
      <c r="N86" s="73">
        <v>0</v>
      </c>
      <c r="O86" s="46">
        <v>110</v>
      </c>
      <c r="P86" s="46">
        <v>0</v>
      </c>
      <c r="Q86" s="46">
        <v>0</v>
      </c>
      <c r="R86" s="46">
        <v>0</v>
      </c>
      <c r="S86" s="74">
        <v>0</v>
      </c>
      <c r="W86">
        <v>9.67</v>
      </c>
      <c r="X86">
        <v>1.93</v>
      </c>
      <c r="Y86">
        <v>1.93</v>
      </c>
      <c r="Z86">
        <v>0</v>
      </c>
      <c r="AA86">
        <v>0.68</v>
      </c>
      <c r="AB86">
        <v>110</v>
      </c>
      <c r="AC86">
        <v>9.67</v>
      </c>
      <c r="AD86">
        <v>0</v>
      </c>
      <c r="AE86">
        <v>48.36</v>
      </c>
      <c r="AF86">
        <v>0</v>
      </c>
      <c r="AG86">
        <v>12.65</v>
      </c>
      <c r="AH86">
        <v>48.36</v>
      </c>
      <c r="AI86">
        <v>0</v>
      </c>
      <c r="AJ86">
        <v>0</v>
      </c>
    </row>
    <row r="87" spans="7:36">
      <c r="G87" t="s">
        <v>129</v>
      </c>
      <c r="H87" s="73">
        <v>110.93</v>
      </c>
      <c r="I87" s="46">
        <v>0</v>
      </c>
      <c r="J87" s="46">
        <v>12.55</v>
      </c>
      <c r="K87" s="46">
        <v>0</v>
      </c>
      <c r="L87" s="46">
        <v>9.67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9.67</v>
      </c>
      <c r="X87">
        <v>1.93</v>
      </c>
      <c r="Y87">
        <v>1.93</v>
      </c>
      <c r="Z87">
        <v>0</v>
      </c>
      <c r="AA87">
        <v>0.68</v>
      </c>
      <c r="AB87">
        <v>0</v>
      </c>
      <c r="AC87">
        <v>9.67</v>
      </c>
      <c r="AD87">
        <v>0</v>
      </c>
      <c r="AE87">
        <v>48.36</v>
      </c>
      <c r="AF87">
        <v>0</v>
      </c>
      <c r="AG87">
        <v>12.55</v>
      </c>
      <c r="AH87">
        <v>48.36</v>
      </c>
      <c r="AI87">
        <v>0</v>
      </c>
      <c r="AJ87">
        <v>0</v>
      </c>
    </row>
    <row r="88" spans="7:36">
      <c r="G88" t="s">
        <v>130</v>
      </c>
      <c r="H88" s="73">
        <v>110.93</v>
      </c>
      <c r="I88" s="46">
        <v>0</v>
      </c>
      <c r="J88" s="46">
        <v>12.55</v>
      </c>
      <c r="K88" s="46">
        <v>0</v>
      </c>
      <c r="L88" s="46">
        <v>9.67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9.67</v>
      </c>
      <c r="X88">
        <v>1.93</v>
      </c>
      <c r="Y88">
        <v>1.93</v>
      </c>
      <c r="Z88">
        <v>0</v>
      </c>
      <c r="AA88">
        <v>0.68</v>
      </c>
      <c r="AB88">
        <v>0</v>
      </c>
      <c r="AC88">
        <v>9.67</v>
      </c>
      <c r="AD88">
        <v>0</v>
      </c>
      <c r="AE88">
        <v>48.36</v>
      </c>
      <c r="AF88">
        <v>0</v>
      </c>
      <c r="AG88">
        <v>12.55</v>
      </c>
      <c r="AH88">
        <v>48.36</v>
      </c>
      <c r="AI88">
        <v>0</v>
      </c>
      <c r="AJ88">
        <v>0</v>
      </c>
    </row>
    <row r="89" spans="7:36">
      <c r="G89" t="s">
        <v>131</v>
      </c>
      <c r="H89" s="73">
        <v>110.93</v>
      </c>
      <c r="I89" s="46">
        <v>0</v>
      </c>
      <c r="J89" s="46">
        <v>12.55</v>
      </c>
      <c r="K89" s="46">
        <v>0</v>
      </c>
      <c r="L89" s="46">
        <v>9.67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9.67</v>
      </c>
      <c r="X89">
        <v>1.93</v>
      </c>
      <c r="Y89">
        <v>1.93</v>
      </c>
      <c r="Z89">
        <v>0</v>
      </c>
      <c r="AA89">
        <v>0.68</v>
      </c>
      <c r="AB89">
        <v>0</v>
      </c>
      <c r="AC89">
        <v>9.67</v>
      </c>
      <c r="AD89">
        <v>0</v>
      </c>
      <c r="AE89">
        <v>48.36</v>
      </c>
      <c r="AF89">
        <v>0</v>
      </c>
      <c r="AG89">
        <v>12.55</v>
      </c>
      <c r="AH89">
        <v>48.36</v>
      </c>
      <c r="AI89">
        <v>0</v>
      </c>
      <c r="AJ89">
        <v>0</v>
      </c>
    </row>
    <row r="90" spans="7:36">
      <c r="G90" t="s">
        <v>132</v>
      </c>
      <c r="H90" s="73">
        <v>110.93</v>
      </c>
      <c r="I90" s="46">
        <v>0</v>
      </c>
      <c r="J90" s="46">
        <v>12.55</v>
      </c>
      <c r="K90" s="46">
        <v>0</v>
      </c>
      <c r="L90" s="46">
        <v>9.67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9.67</v>
      </c>
      <c r="X90">
        <v>1.93</v>
      </c>
      <c r="Y90">
        <v>1.93</v>
      </c>
      <c r="Z90">
        <v>0</v>
      </c>
      <c r="AA90">
        <v>0.68</v>
      </c>
      <c r="AB90">
        <v>0</v>
      </c>
      <c r="AC90">
        <v>9.67</v>
      </c>
      <c r="AD90">
        <v>0</v>
      </c>
      <c r="AE90">
        <v>48.36</v>
      </c>
      <c r="AF90">
        <v>0</v>
      </c>
      <c r="AG90">
        <v>12.55</v>
      </c>
      <c r="AH90">
        <v>48.36</v>
      </c>
      <c r="AI90">
        <v>0</v>
      </c>
      <c r="AJ90">
        <v>0</v>
      </c>
    </row>
    <row r="91" spans="7:36">
      <c r="G91" t="s">
        <v>133</v>
      </c>
      <c r="H91" s="73">
        <v>110.93</v>
      </c>
      <c r="I91" s="46">
        <v>0</v>
      </c>
      <c r="J91" s="46">
        <v>14.68</v>
      </c>
      <c r="K91" s="46">
        <v>0</v>
      </c>
      <c r="L91" s="46">
        <v>9.67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9.67</v>
      </c>
      <c r="X91">
        <v>1.93</v>
      </c>
      <c r="Y91">
        <v>1.93</v>
      </c>
      <c r="Z91">
        <v>0</v>
      </c>
      <c r="AA91">
        <v>0.68</v>
      </c>
      <c r="AB91">
        <v>0</v>
      </c>
      <c r="AC91">
        <v>9.67</v>
      </c>
      <c r="AD91">
        <v>0</v>
      </c>
      <c r="AE91">
        <v>48.36</v>
      </c>
      <c r="AF91">
        <v>0</v>
      </c>
      <c r="AG91">
        <v>14.68</v>
      </c>
      <c r="AH91">
        <v>48.36</v>
      </c>
      <c r="AI91">
        <v>0</v>
      </c>
      <c r="AJ91">
        <v>0</v>
      </c>
    </row>
    <row r="92" spans="7:36">
      <c r="G92" t="s">
        <v>134</v>
      </c>
      <c r="H92" s="73">
        <v>110.93</v>
      </c>
      <c r="I92" s="46">
        <v>0</v>
      </c>
      <c r="J92" s="46">
        <v>14.68</v>
      </c>
      <c r="K92" s="46">
        <v>0</v>
      </c>
      <c r="L92" s="46">
        <v>9.67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9.67</v>
      </c>
      <c r="X92">
        <v>1.93</v>
      </c>
      <c r="Y92">
        <v>1.93</v>
      </c>
      <c r="Z92">
        <v>0</v>
      </c>
      <c r="AA92">
        <v>0.68</v>
      </c>
      <c r="AB92">
        <v>0</v>
      </c>
      <c r="AC92">
        <v>9.67</v>
      </c>
      <c r="AD92">
        <v>0</v>
      </c>
      <c r="AE92">
        <v>48.36</v>
      </c>
      <c r="AF92">
        <v>0</v>
      </c>
      <c r="AG92">
        <v>14.68</v>
      </c>
      <c r="AH92">
        <v>48.36</v>
      </c>
      <c r="AI92">
        <v>0</v>
      </c>
      <c r="AJ92">
        <v>0</v>
      </c>
    </row>
    <row r="93" spans="7:36">
      <c r="G93" t="s">
        <v>135</v>
      </c>
      <c r="H93" s="73">
        <v>110.93</v>
      </c>
      <c r="I93" s="46">
        <v>0</v>
      </c>
      <c r="J93" s="46">
        <v>14.68</v>
      </c>
      <c r="K93" s="46">
        <v>0</v>
      </c>
      <c r="L93" s="46">
        <v>9.67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9.67</v>
      </c>
      <c r="X93">
        <v>1.93</v>
      </c>
      <c r="Y93">
        <v>1.93</v>
      </c>
      <c r="Z93">
        <v>0</v>
      </c>
      <c r="AA93">
        <v>0.68</v>
      </c>
      <c r="AB93">
        <v>0</v>
      </c>
      <c r="AC93">
        <v>9.67</v>
      </c>
      <c r="AD93">
        <v>0</v>
      </c>
      <c r="AE93">
        <v>48.36</v>
      </c>
      <c r="AF93">
        <v>0</v>
      </c>
      <c r="AG93">
        <v>14.68</v>
      </c>
      <c r="AH93">
        <v>48.36</v>
      </c>
      <c r="AI93">
        <v>0</v>
      </c>
      <c r="AJ93">
        <v>0</v>
      </c>
    </row>
    <row r="94" spans="7:36">
      <c r="G94" t="s">
        <v>136</v>
      </c>
      <c r="H94" s="73">
        <v>110.93</v>
      </c>
      <c r="I94" s="46">
        <v>0</v>
      </c>
      <c r="J94" s="46">
        <v>14.68</v>
      </c>
      <c r="K94" s="46">
        <v>0</v>
      </c>
      <c r="L94" s="46">
        <v>9.67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9.67</v>
      </c>
      <c r="X94">
        <v>1.93</v>
      </c>
      <c r="Y94">
        <v>1.93</v>
      </c>
      <c r="Z94">
        <v>0</v>
      </c>
      <c r="AA94">
        <v>0.68</v>
      </c>
      <c r="AB94">
        <v>0</v>
      </c>
      <c r="AC94">
        <v>9.67</v>
      </c>
      <c r="AD94">
        <v>0</v>
      </c>
      <c r="AE94">
        <v>48.36</v>
      </c>
      <c r="AF94">
        <v>0</v>
      </c>
      <c r="AG94">
        <v>14.68</v>
      </c>
      <c r="AH94">
        <v>48.36</v>
      </c>
      <c r="AI94">
        <v>0</v>
      </c>
      <c r="AJ94">
        <v>0</v>
      </c>
    </row>
    <row r="95" spans="7:36">
      <c r="G95" t="s">
        <v>137</v>
      </c>
      <c r="H95" s="73">
        <v>110.88</v>
      </c>
      <c r="I95" s="46">
        <v>0</v>
      </c>
      <c r="J95" s="46">
        <v>14.68</v>
      </c>
      <c r="K95" s="46">
        <v>0</v>
      </c>
      <c r="L95" s="46">
        <v>9.67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9.67</v>
      </c>
      <c r="X95">
        <v>1.93</v>
      </c>
      <c r="Y95">
        <v>1.93</v>
      </c>
      <c r="Z95">
        <v>0</v>
      </c>
      <c r="AA95">
        <v>0.63</v>
      </c>
      <c r="AB95">
        <v>0</v>
      </c>
      <c r="AC95">
        <v>9.67</v>
      </c>
      <c r="AD95">
        <v>0</v>
      </c>
      <c r="AE95">
        <v>48.36</v>
      </c>
      <c r="AF95">
        <v>0</v>
      </c>
      <c r="AG95">
        <v>14.68</v>
      </c>
      <c r="AH95">
        <v>48.36</v>
      </c>
      <c r="AI95">
        <v>0</v>
      </c>
      <c r="AJ95">
        <v>0</v>
      </c>
    </row>
    <row r="96" spans="7:36">
      <c r="G96" t="s">
        <v>138</v>
      </c>
      <c r="H96" s="73">
        <v>110.88</v>
      </c>
      <c r="I96" s="46">
        <v>0</v>
      </c>
      <c r="J96" s="46">
        <v>14.68</v>
      </c>
      <c r="K96" s="46">
        <v>0</v>
      </c>
      <c r="L96" s="46">
        <v>9.67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9.67</v>
      </c>
      <c r="X96">
        <v>1.93</v>
      </c>
      <c r="Y96">
        <v>1.93</v>
      </c>
      <c r="Z96">
        <v>0</v>
      </c>
      <c r="AA96">
        <v>0.63</v>
      </c>
      <c r="AB96">
        <v>0</v>
      </c>
      <c r="AC96">
        <v>9.67</v>
      </c>
      <c r="AD96">
        <v>0</v>
      </c>
      <c r="AE96">
        <v>48.36</v>
      </c>
      <c r="AF96">
        <v>0</v>
      </c>
      <c r="AG96">
        <v>14.68</v>
      </c>
      <c r="AH96">
        <v>48.36</v>
      </c>
      <c r="AI96">
        <v>0</v>
      </c>
      <c r="AJ96">
        <v>0</v>
      </c>
    </row>
    <row r="97" spans="1:133">
      <c r="G97" t="s">
        <v>139</v>
      </c>
      <c r="H97" s="73">
        <v>110.88</v>
      </c>
      <c r="I97" s="46">
        <v>0</v>
      </c>
      <c r="J97" s="46">
        <v>14.68</v>
      </c>
      <c r="K97" s="46">
        <v>0</v>
      </c>
      <c r="L97" s="46">
        <v>9.67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9.67</v>
      </c>
      <c r="X97">
        <v>1.93</v>
      </c>
      <c r="Y97">
        <v>1.93</v>
      </c>
      <c r="Z97">
        <v>0</v>
      </c>
      <c r="AA97">
        <v>0.63</v>
      </c>
      <c r="AB97">
        <v>0</v>
      </c>
      <c r="AC97">
        <v>9.67</v>
      </c>
      <c r="AD97">
        <v>0</v>
      </c>
      <c r="AE97">
        <v>48.36</v>
      </c>
      <c r="AF97">
        <v>0</v>
      </c>
      <c r="AG97">
        <v>14.68</v>
      </c>
      <c r="AH97">
        <v>48.36</v>
      </c>
      <c r="AI97">
        <v>0</v>
      </c>
      <c r="AJ97">
        <v>0</v>
      </c>
    </row>
    <row r="98" spans="1:133">
      <c r="G98" t="s">
        <v>140</v>
      </c>
      <c r="H98" s="73">
        <v>110.88</v>
      </c>
      <c r="I98" s="46">
        <v>0</v>
      </c>
      <c r="J98" s="46">
        <v>14.68</v>
      </c>
      <c r="K98" s="46">
        <v>0</v>
      </c>
      <c r="L98" s="46">
        <v>9.67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9.67</v>
      </c>
      <c r="X98">
        <v>1.93</v>
      </c>
      <c r="Y98">
        <v>1.93</v>
      </c>
      <c r="Z98">
        <v>0</v>
      </c>
      <c r="AA98">
        <v>0.63</v>
      </c>
      <c r="AB98">
        <v>0</v>
      </c>
      <c r="AC98">
        <v>9.67</v>
      </c>
      <c r="AD98">
        <v>0</v>
      </c>
      <c r="AE98">
        <v>48.36</v>
      </c>
      <c r="AF98">
        <v>0</v>
      </c>
      <c r="AG98">
        <v>14.68</v>
      </c>
      <c r="AH98">
        <v>48.36</v>
      </c>
      <c r="AI98">
        <v>0</v>
      </c>
      <c r="A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2.6353899999999992</v>
      </c>
      <c r="I99" s="69">
        <f t="shared" ref="I99:BU99" si="1">SUM(I3:I98)/4000</f>
        <v>0</v>
      </c>
      <c r="J99" s="69">
        <f t="shared" si="1"/>
        <v>0.26892499999999991</v>
      </c>
      <c r="K99" s="69">
        <f t="shared" si="1"/>
        <v>0</v>
      </c>
      <c r="L99" s="69">
        <f t="shared" si="1"/>
        <v>0.29397250000000019</v>
      </c>
      <c r="M99" s="69">
        <f t="shared" si="1"/>
        <v>0</v>
      </c>
      <c r="N99" s="68">
        <f t="shared" si="1"/>
        <v>0</v>
      </c>
      <c r="O99" s="69">
        <f t="shared" si="1"/>
        <v>0.91249999999999998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0.23207999999999962</v>
      </c>
      <c r="X99">
        <f t="shared" si="1"/>
        <v>4.6320000000000104E-2</v>
      </c>
      <c r="Y99">
        <f t="shared" si="1"/>
        <v>1.9300000000000012E-2</v>
      </c>
      <c r="Z99">
        <f t="shared" si="1"/>
        <v>6.1892499999999989E-2</v>
      </c>
      <c r="AA99">
        <f t="shared" si="1"/>
        <v>1.6410000000000011E-2</v>
      </c>
      <c r="AB99">
        <f t="shared" si="1"/>
        <v>0.91249999999999998</v>
      </c>
      <c r="AC99">
        <f t="shared" si="1"/>
        <v>0.23207999999999962</v>
      </c>
      <c r="AD99">
        <f t="shared" si="1"/>
        <v>0</v>
      </c>
      <c r="AE99">
        <f t="shared" si="1"/>
        <v>1.1606399999999999</v>
      </c>
      <c r="AF99">
        <f t="shared" si="1"/>
        <v>0</v>
      </c>
      <c r="AG99">
        <f t="shared" si="1"/>
        <v>0.26892499999999991</v>
      </c>
      <c r="AH99">
        <f t="shared" si="1"/>
        <v>1.1606399999999999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  <c r="AJ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0.01</v>
      </c>
      <c r="N3" s="71">
        <v>-19</v>
      </c>
      <c r="O3" s="53">
        <v>-45</v>
      </c>
      <c r="P3" s="53">
        <v>0</v>
      </c>
      <c r="Q3" s="53">
        <v>0</v>
      </c>
      <c r="R3" s="53">
        <v>-3.6</v>
      </c>
      <c r="S3" s="72">
        <v>0</v>
      </c>
      <c r="T3" t="s">
        <v>562</v>
      </c>
      <c r="U3" s="73">
        <v>-67.599999999999994</v>
      </c>
      <c r="V3" s="74">
        <v>0.01</v>
      </c>
      <c r="W3">
        <v>-19</v>
      </c>
      <c r="X3">
        <v>-45</v>
      </c>
      <c r="Y3">
        <v>0</v>
      </c>
      <c r="Z3">
        <v>-3.6</v>
      </c>
      <c r="AA3">
        <v>0</v>
      </c>
      <c r="AB3">
        <v>0.01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-45</v>
      </c>
      <c r="P4" s="46">
        <v>0</v>
      </c>
      <c r="Q4" s="46">
        <v>0</v>
      </c>
      <c r="R4" s="46">
        <v>-4.0999999999999996</v>
      </c>
      <c r="S4" s="74">
        <v>0</v>
      </c>
      <c r="U4" s="73">
        <v>-49.1</v>
      </c>
      <c r="V4" s="74">
        <v>0</v>
      </c>
      <c r="W4">
        <v>0</v>
      </c>
      <c r="X4">
        <v>-45</v>
      </c>
      <c r="Y4">
        <v>0</v>
      </c>
      <c r="Z4">
        <v>-4.0999999999999996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4.3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-56</v>
      </c>
      <c r="P5" s="46">
        <v>0</v>
      </c>
      <c r="Q5" s="46">
        <v>0</v>
      </c>
      <c r="R5" s="46">
        <v>-4.2</v>
      </c>
      <c r="S5" s="74">
        <v>0</v>
      </c>
      <c r="U5" s="73">
        <v>-60.2</v>
      </c>
      <c r="V5" s="74">
        <v>4.3</v>
      </c>
      <c r="W5">
        <v>4.3</v>
      </c>
      <c r="X5">
        <v>-56</v>
      </c>
      <c r="Y5">
        <v>0</v>
      </c>
      <c r="Z5">
        <v>-4.2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4.62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-67</v>
      </c>
      <c r="P6" s="46">
        <v>0</v>
      </c>
      <c r="Q6" s="46">
        <v>0</v>
      </c>
      <c r="R6" s="46">
        <v>-4.4000000000000004</v>
      </c>
      <c r="S6" s="74">
        <v>0</v>
      </c>
      <c r="U6" s="73">
        <v>-71.400000000000006</v>
      </c>
      <c r="V6" s="74">
        <v>4.62</v>
      </c>
      <c r="W6">
        <v>4.62</v>
      </c>
      <c r="X6">
        <v>-67</v>
      </c>
      <c r="Y6">
        <v>0</v>
      </c>
      <c r="Z6">
        <v>-4.4000000000000004</v>
      </c>
      <c r="AA6">
        <v>0</v>
      </c>
      <c r="AB6">
        <v>0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-8</v>
      </c>
      <c r="O7" s="46">
        <v>-80</v>
      </c>
      <c r="P7" s="46">
        <v>0</v>
      </c>
      <c r="Q7" s="46">
        <v>0</v>
      </c>
      <c r="R7" s="46">
        <v>-4.3</v>
      </c>
      <c r="S7" s="74">
        <v>0</v>
      </c>
      <c r="U7" s="73">
        <v>-92.3</v>
      </c>
      <c r="V7" s="74">
        <v>0</v>
      </c>
      <c r="W7">
        <v>-8</v>
      </c>
      <c r="X7">
        <v>-80</v>
      </c>
      <c r="Y7">
        <v>0</v>
      </c>
      <c r="Z7">
        <v>-4.3</v>
      </c>
      <c r="AA7">
        <v>0</v>
      </c>
      <c r="AB7">
        <v>0</v>
      </c>
      <c r="AC7">
        <v>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-12</v>
      </c>
      <c r="O8" s="46">
        <v>-97</v>
      </c>
      <c r="P8" s="46">
        <v>0</v>
      </c>
      <c r="Q8" s="46">
        <v>0</v>
      </c>
      <c r="R8" s="46">
        <v>-4.5</v>
      </c>
      <c r="S8" s="74">
        <v>0</v>
      </c>
      <c r="U8" s="73">
        <v>-113.5</v>
      </c>
      <c r="V8" s="74">
        <v>0</v>
      </c>
      <c r="W8">
        <v>-12</v>
      </c>
      <c r="X8">
        <v>-97</v>
      </c>
      <c r="Y8">
        <v>0</v>
      </c>
      <c r="Z8">
        <v>-4.5</v>
      </c>
      <c r="AA8">
        <v>0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-91</v>
      </c>
      <c r="P9" s="46">
        <v>0</v>
      </c>
      <c r="Q9" s="46">
        <v>0</v>
      </c>
      <c r="R9" s="46">
        <v>-4.9000000000000004</v>
      </c>
      <c r="S9" s="74">
        <v>0</v>
      </c>
      <c r="U9" s="73">
        <v>-95.9</v>
      </c>
      <c r="V9" s="74">
        <v>0</v>
      </c>
      <c r="W9">
        <v>0</v>
      </c>
      <c r="X9">
        <v>-91</v>
      </c>
      <c r="Y9">
        <v>0</v>
      </c>
      <c r="Z9">
        <v>-4.9000000000000004</v>
      </c>
      <c r="AA9">
        <v>0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-37</v>
      </c>
      <c r="P10" s="46">
        <v>0</v>
      </c>
      <c r="Q10" s="46">
        <v>0</v>
      </c>
      <c r="R10" s="46">
        <v>-5</v>
      </c>
      <c r="S10" s="74">
        <v>0</v>
      </c>
      <c r="U10" s="73">
        <v>-42</v>
      </c>
      <c r="V10" s="74">
        <v>0</v>
      </c>
      <c r="W10">
        <v>0</v>
      </c>
      <c r="X10">
        <v>-37</v>
      </c>
      <c r="Y10">
        <v>0</v>
      </c>
      <c r="Z10">
        <v>-5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-9</v>
      </c>
      <c r="O11" s="46">
        <v>-29</v>
      </c>
      <c r="P11" s="46">
        <v>0</v>
      </c>
      <c r="Q11" s="46">
        <v>-10</v>
      </c>
      <c r="R11" s="46">
        <v>-5.0999999999999996</v>
      </c>
      <c r="S11" s="74">
        <v>0</v>
      </c>
      <c r="U11" s="73">
        <v>-53.1</v>
      </c>
      <c r="V11" s="74">
        <v>0</v>
      </c>
      <c r="W11">
        <v>-9</v>
      </c>
      <c r="X11">
        <v>-29</v>
      </c>
      <c r="Y11">
        <v>0</v>
      </c>
      <c r="Z11">
        <v>-5.0999999999999996</v>
      </c>
      <c r="AA11">
        <v>-10</v>
      </c>
      <c r="AB11">
        <v>0</v>
      </c>
      <c r="AC11">
        <v>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</v>
      </c>
      <c r="O12" s="46">
        <v>-33</v>
      </c>
      <c r="P12" s="46">
        <v>0</v>
      </c>
      <c r="Q12" s="46">
        <v>-10</v>
      </c>
      <c r="R12" s="46">
        <v>-5.4</v>
      </c>
      <c r="S12" s="74">
        <v>0</v>
      </c>
      <c r="U12" s="73">
        <v>-62.4</v>
      </c>
      <c r="V12" s="74">
        <v>0</v>
      </c>
      <c r="W12">
        <v>-14</v>
      </c>
      <c r="X12">
        <v>-33</v>
      </c>
      <c r="Y12">
        <v>0</v>
      </c>
      <c r="Z12">
        <v>-5.4</v>
      </c>
      <c r="AA12">
        <v>-10</v>
      </c>
      <c r="AB12">
        <v>0</v>
      </c>
      <c r="AC12">
        <v>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-53</v>
      </c>
      <c r="O13" s="46">
        <v>-47</v>
      </c>
      <c r="P13" s="46">
        <v>0</v>
      </c>
      <c r="Q13" s="46">
        <v>-10</v>
      </c>
      <c r="R13" s="46">
        <v>-5.5</v>
      </c>
      <c r="S13" s="74">
        <v>0</v>
      </c>
      <c r="U13" s="73">
        <v>-115.5</v>
      </c>
      <c r="V13" s="74">
        <v>0</v>
      </c>
      <c r="W13">
        <v>-53</v>
      </c>
      <c r="X13">
        <v>-47</v>
      </c>
      <c r="Y13">
        <v>0</v>
      </c>
      <c r="Z13">
        <v>-5.5</v>
      </c>
      <c r="AA13">
        <v>-10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-68</v>
      </c>
      <c r="O14" s="46">
        <v>-43</v>
      </c>
      <c r="P14" s="46">
        <v>0</v>
      </c>
      <c r="Q14" s="46">
        <v>-10</v>
      </c>
      <c r="R14" s="46">
        <v>-5.8</v>
      </c>
      <c r="S14" s="74">
        <v>0</v>
      </c>
      <c r="U14" s="73">
        <v>-126.8</v>
      </c>
      <c r="V14" s="74">
        <v>0</v>
      </c>
      <c r="W14">
        <v>-68</v>
      </c>
      <c r="X14">
        <v>-43</v>
      </c>
      <c r="Y14">
        <v>0</v>
      </c>
      <c r="Z14">
        <v>-5.8</v>
      </c>
      <c r="AA14">
        <v>-10</v>
      </c>
      <c r="AB14">
        <v>0</v>
      </c>
      <c r="AC14">
        <v>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-76</v>
      </c>
      <c r="O15" s="46">
        <v>-33</v>
      </c>
      <c r="P15" s="46">
        <v>-10</v>
      </c>
      <c r="Q15" s="46">
        <v>0</v>
      </c>
      <c r="R15" s="46">
        <v>-6.1</v>
      </c>
      <c r="S15" s="74">
        <v>0</v>
      </c>
      <c r="U15" s="73">
        <v>-125.1</v>
      </c>
      <c r="V15" s="74">
        <v>0</v>
      </c>
      <c r="W15">
        <v>-76</v>
      </c>
      <c r="X15">
        <v>-33</v>
      </c>
      <c r="Y15">
        <v>0</v>
      </c>
      <c r="Z15">
        <v>-6.1</v>
      </c>
      <c r="AA15">
        <v>0</v>
      </c>
      <c r="AB15">
        <v>0</v>
      </c>
      <c r="AC15">
        <v>-10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-100</v>
      </c>
      <c r="O16" s="46">
        <v>-15</v>
      </c>
      <c r="P16" s="46">
        <v>-10</v>
      </c>
      <c r="Q16" s="46">
        <v>0</v>
      </c>
      <c r="R16" s="46">
        <v>-6.1</v>
      </c>
      <c r="S16" s="74">
        <v>0</v>
      </c>
      <c r="U16" s="73">
        <v>-131.1</v>
      </c>
      <c r="V16" s="74">
        <v>0</v>
      </c>
      <c r="W16">
        <v>-100</v>
      </c>
      <c r="X16">
        <v>-15</v>
      </c>
      <c r="Y16">
        <v>0</v>
      </c>
      <c r="Z16">
        <v>-6.1</v>
      </c>
      <c r="AA16">
        <v>0</v>
      </c>
      <c r="AB16">
        <v>0</v>
      </c>
      <c r="AC16">
        <v>-10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-117</v>
      </c>
      <c r="O17" s="46">
        <v>-15</v>
      </c>
      <c r="P17" s="46">
        <v>-10</v>
      </c>
      <c r="Q17" s="46">
        <v>-15</v>
      </c>
      <c r="R17" s="46">
        <v>-6.2</v>
      </c>
      <c r="S17" s="74">
        <v>0</v>
      </c>
      <c r="U17" s="73">
        <v>-163.19999999999999</v>
      </c>
      <c r="V17" s="74">
        <v>0</v>
      </c>
      <c r="W17">
        <v>-117</v>
      </c>
      <c r="X17">
        <v>-15</v>
      </c>
      <c r="Y17">
        <v>0</v>
      </c>
      <c r="Z17">
        <v>-6.2</v>
      </c>
      <c r="AA17">
        <v>-15</v>
      </c>
      <c r="AB17">
        <v>0</v>
      </c>
      <c r="AC17">
        <v>-10</v>
      </c>
    </row>
    <row r="18" spans="7:29">
      <c r="G18" t="s">
        <v>60</v>
      </c>
      <c r="H18" s="73">
        <v>0</v>
      </c>
      <c r="I18" s="46">
        <v>0</v>
      </c>
      <c r="J18" s="46">
        <v>32.880000000000003</v>
      </c>
      <c r="K18" s="46">
        <v>0</v>
      </c>
      <c r="L18" s="46">
        <v>0</v>
      </c>
      <c r="M18" s="74">
        <v>0</v>
      </c>
      <c r="N18" s="73">
        <v>-134</v>
      </c>
      <c r="O18" s="46">
        <v>-11</v>
      </c>
      <c r="P18" s="46">
        <v>0</v>
      </c>
      <c r="Q18" s="46">
        <v>-15</v>
      </c>
      <c r="R18" s="46">
        <v>-6.2</v>
      </c>
      <c r="S18" s="74">
        <v>0</v>
      </c>
      <c r="U18" s="73">
        <v>-166.2</v>
      </c>
      <c r="V18" s="74">
        <v>32.880000000000003</v>
      </c>
      <c r="W18">
        <v>-134</v>
      </c>
      <c r="X18">
        <v>-11</v>
      </c>
      <c r="Y18">
        <v>0</v>
      </c>
      <c r="Z18">
        <v>-6.2</v>
      </c>
      <c r="AA18">
        <v>-15</v>
      </c>
      <c r="AB18">
        <v>0</v>
      </c>
      <c r="AC18">
        <v>32.880000000000003</v>
      </c>
    </row>
    <row r="19" spans="7:29">
      <c r="G19" t="s">
        <v>61</v>
      </c>
      <c r="H19" s="73">
        <v>0</v>
      </c>
      <c r="I19" s="46">
        <v>0</v>
      </c>
      <c r="J19" s="46">
        <v>26.11</v>
      </c>
      <c r="K19" s="46">
        <v>0</v>
      </c>
      <c r="L19" s="46">
        <v>0</v>
      </c>
      <c r="M19" s="74">
        <v>0</v>
      </c>
      <c r="N19" s="73">
        <v>-83</v>
      </c>
      <c r="O19" s="46">
        <v>-25</v>
      </c>
      <c r="P19" s="46">
        <v>0</v>
      </c>
      <c r="Q19" s="46">
        <v>-20</v>
      </c>
      <c r="R19" s="46">
        <v>-6.2</v>
      </c>
      <c r="S19" s="74">
        <v>0</v>
      </c>
      <c r="U19" s="73">
        <v>-134.19999999999999</v>
      </c>
      <c r="V19" s="74">
        <v>26.11</v>
      </c>
      <c r="W19">
        <v>-83</v>
      </c>
      <c r="X19">
        <v>-25</v>
      </c>
      <c r="Y19">
        <v>0</v>
      </c>
      <c r="Z19">
        <v>-6.2</v>
      </c>
      <c r="AA19">
        <v>-20</v>
      </c>
      <c r="AB19">
        <v>0</v>
      </c>
      <c r="AC19">
        <v>26.11</v>
      </c>
    </row>
    <row r="20" spans="7:29">
      <c r="G20" t="s">
        <v>62</v>
      </c>
      <c r="H20" s="73">
        <v>0</v>
      </c>
      <c r="I20" s="46">
        <v>0</v>
      </c>
      <c r="J20" s="46">
        <v>23.21</v>
      </c>
      <c r="K20" s="46">
        <v>0</v>
      </c>
      <c r="L20" s="46">
        <v>0</v>
      </c>
      <c r="M20" s="74">
        <v>0</v>
      </c>
      <c r="N20" s="73">
        <v>-48</v>
      </c>
      <c r="O20" s="46">
        <v>-20</v>
      </c>
      <c r="P20" s="46">
        <v>0</v>
      </c>
      <c r="Q20" s="46">
        <v>-20</v>
      </c>
      <c r="R20" s="46">
        <v>-6.3</v>
      </c>
      <c r="S20" s="74">
        <v>0</v>
      </c>
      <c r="U20" s="73">
        <v>-94.3</v>
      </c>
      <c r="V20" s="74">
        <v>23.21</v>
      </c>
      <c r="W20">
        <v>-48</v>
      </c>
      <c r="X20">
        <v>-20</v>
      </c>
      <c r="Y20">
        <v>0</v>
      </c>
      <c r="Z20">
        <v>-6.3</v>
      </c>
      <c r="AA20">
        <v>-20</v>
      </c>
      <c r="AB20">
        <v>0</v>
      </c>
      <c r="AC20">
        <v>23.21</v>
      </c>
    </row>
    <row r="21" spans="7:29">
      <c r="G21" t="s">
        <v>63</v>
      </c>
      <c r="H21" s="73">
        <v>0</v>
      </c>
      <c r="I21" s="46">
        <v>0</v>
      </c>
      <c r="J21" s="46">
        <v>19.34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-20</v>
      </c>
      <c r="R21" s="46">
        <v>-6.3</v>
      </c>
      <c r="S21" s="74">
        <v>0</v>
      </c>
      <c r="U21" s="73">
        <v>-26.3</v>
      </c>
      <c r="V21" s="74">
        <v>19.34</v>
      </c>
      <c r="W21">
        <v>0</v>
      </c>
      <c r="X21">
        <v>0</v>
      </c>
      <c r="Y21">
        <v>0</v>
      </c>
      <c r="Z21">
        <v>-6.3</v>
      </c>
      <c r="AA21">
        <v>-20</v>
      </c>
      <c r="AB21">
        <v>0</v>
      </c>
      <c r="AC21">
        <v>19.34</v>
      </c>
    </row>
    <row r="22" spans="7:29">
      <c r="G22" t="s">
        <v>64</v>
      </c>
      <c r="H22" s="73">
        <v>0</v>
      </c>
      <c r="I22" s="46">
        <v>0</v>
      </c>
      <c r="J22" s="46">
        <v>19.34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-20</v>
      </c>
      <c r="R22" s="46">
        <v>-6.1</v>
      </c>
      <c r="S22" s="74">
        <v>0</v>
      </c>
      <c r="U22" s="73">
        <v>-26.1</v>
      </c>
      <c r="V22" s="74">
        <v>19.34</v>
      </c>
      <c r="W22">
        <v>0</v>
      </c>
      <c r="X22">
        <v>0</v>
      </c>
      <c r="Y22">
        <v>0</v>
      </c>
      <c r="Z22">
        <v>-6.1</v>
      </c>
      <c r="AA22">
        <v>-20</v>
      </c>
      <c r="AB22">
        <v>0</v>
      </c>
      <c r="AC22">
        <v>19.34</v>
      </c>
    </row>
    <row r="23" spans="7:29">
      <c r="G23" t="s">
        <v>65</v>
      </c>
      <c r="H23" s="73">
        <v>0</v>
      </c>
      <c r="I23" s="46">
        <v>0</v>
      </c>
      <c r="J23" s="46">
        <v>14.5</v>
      </c>
      <c r="K23" s="46">
        <v>0</v>
      </c>
      <c r="L23" s="46">
        <v>0</v>
      </c>
      <c r="M23" s="74">
        <v>4.84</v>
      </c>
      <c r="N23" s="73">
        <v>-38</v>
      </c>
      <c r="O23" s="46">
        <v>0</v>
      </c>
      <c r="P23" s="46">
        <v>0</v>
      </c>
      <c r="Q23" s="46">
        <v>-20</v>
      </c>
      <c r="R23" s="46">
        <v>-5.7</v>
      </c>
      <c r="S23" s="74">
        <v>0</v>
      </c>
      <c r="U23" s="73">
        <v>-63.7</v>
      </c>
      <c r="V23" s="74">
        <v>19.34</v>
      </c>
      <c r="W23">
        <v>-38</v>
      </c>
      <c r="X23">
        <v>0</v>
      </c>
      <c r="Y23">
        <v>0</v>
      </c>
      <c r="Z23">
        <v>-5.7</v>
      </c>
      <c r="AA23">
        <v>-20</v>
      </c>
      <c r="AB23">
        <v>4.84</v>
      </c>
      <c r="AC23">
        <v>14.5</v>
      </c>
    </row>
    <row r="24" spans="7:29">
      <c r="G24" t="s">
        <v>66</v>
      </c>
      <c r="H24" s="73">
        <v>0</v>
      </c>
      <c r="I24" s="46">
        <v>0</v>
      </c>
      <c r="J24" s="46">
        <v>15.47</v>
      </c>
      <c r="K24" s="46">
        <v>0</v>
      </c>
      <c r="L24" s="46">
        <v>0</v>
      </c>
      <c r="M24" s="74">
        <v>4.84</v>
      </c>
      <c r="N24" s="73">
        <v>-25</v>
      </c>
      <c r="O24" s="46">
        <v>0</v>
      </c>
      <c r="P24" s="46">
        <v>0</v>
      </c>
      <c r="Q24" s="46">
        <v>-20</v>
      </c>
      <c r="R24" s="46">
        <v>-5</v>
      </c>
      <c r="S24" s="74">
        <v>0</v>
      </c>
      <c r="U24" s="73">
        <v>-50</v>
      </c>
      <c r="V24" s="74">
        <v>20.309999999999999</v>
      </c>
      <c r="W24">
        <v>-25</v>
      </c>
      <c r="X24">
        <v>0</v>
      </c>
      <c r="Y24">
        <v>0</v>
      </c>
      <c r="Z24">
        <v>-5</v>
      </c>
      <c r="AA24">
        <v>-20</v>
      </c>
      <c r="AB24">
        <v>4.84</v>
      </c>
      <c r="AC24">
        <v>15.47</v>
      </c>
    </row>
    <row r="25" spans="7:29">
      <c r="G25" t="s">
        <v>67</v>
      </c>
      <c r="H25" s="73">
        <v>19.34</v>
      </c>
      <c r="I25" s="46">
        <v>0</v>
      </c>
      <c r="J25" s="46">
        <v>18.37</v>
      </c>
      <c r="K25" s="46">
        <v>0</v>
      </c>
      <c r="L25" s="46">
        <v>0</v>
      </c>
      <c r="M25" s="74">
        <v>4.84</v>
      </c>
      <c r="N25" s="73">
        <v>0</v>
      </c>
      <c r="O25" s="46">
        <v>-21</v>
      </c>
      <c r="P25" s="46">
        <v>0</v>
      </c>
      <c r="Q25" s="46">
        <v>-20</v>
      </c>
      <c r="R25" s="46">
        <v>-4.7</v>
      </c>
      <c r="S25" s="74">
        <v>0</v>
      </c>
      <c r="U25" s="73">
        <v>-45.7</v>
      </c>
      <c r="V25" s="74">
        <v>42.55</v>
      </c>
      <c r="W25">
        <v>19.34</v>
      </c>
      <c r="X25">
        <v>-21</v>
      </c>
      <c r="Y25">
        <v>0</v>
      </c>
      <c r="Z25">
        <v>-4.7</v>
      </c>
      <c r="AA25">
        <v>-20</v>
      </c>
      <c r="AB25">
        <v>4.84</v>
      </c>
      <c r="AC25">
        <v>18.37</v>
      </c>
    </row>
    <row r="26" spans="7:29">
      <c r="G26" t="s">
        <v>68</v>
      </c>
      <c r="H26" s="73">
        <v>0</v>
      </c>
      <c r="I26" s="46">
        <v>0</v>
      </c>
      <c r="J26" s="46">
        <v>8.6999999999999993</v>
      </c>
      <c r="K26" s="46">
        <v>0</v>
      </c>
      <c r="L26" s="46">
        <v>0</v>
      </c>
      <c r="M26" s="74">
        <v>4.84</v>
      </c>
      <c r="N26" s="73">
        <v>-6</v>
      </c>
      <c r="O26" s="46">
        <v>-27</v>
      </c>
      <c r="P26" s="46">
        <v>0</v>
      </c>
      <c r="Q26" s="46">
        <v>-20</v>
      </c>
      <c r="R26" s="46">
        <v>-4.2</v>
      </c>
      <c r="S26" s="74">
        <v>0</v>
      </c>
      <c r="U26" s="73">
        <v>-57.2</v>
      </c>
      <c r="V26" s="74">
        <v>13.54</v>
      </c>
      <c r="W26">
        <v>-6</v>
      </c>
      <c r="X26">
        <v>-27</v>
      </c>
      <c r="Y26">
        <v>0</v>
      </c>
      <c r="Z26">
        <v>-4.2</v>
      </c>
      <c r="AA26">
        <v>-20</v>
      </c>
      <c r="AB26">
        <v>4.84</v>
      </c>
      <c r="AC26">
        <v>8.6999999999999993</v>
      </c>
    </row>
    <row r="27" spans="7:29">
      <c r="G27" t="s">
        <v>69</v>
      </c>
      <c r="H27" s="73">
        <v>0</v>
      </c>
      <c r="I27" s="46">
        <v>0</v>
      </c>
      <c r="J27" s="46">
        <v>26.11</v>
      </c>
      <c r="K27" s="46">
        <v>0</v>
      </c>
      <c r="L27" s="46">
        <v>0</v>
      </c>
      <c r="M27" s="74">
        <v>4.84</v>
      </c>
      <c r="N27" s="73">
        <v>-5</v>
      </c>
      <c r="O27" s="46">
        <v>-91</v>
      </c>
      <c r="P27" s="46">
        <v>0</v>
      </c>
      <c r="Q27" s="46">
        <v>-20</v>
      </c>
      <c r="R27" s="46">
        <v>-2.8</v>
      </c>
      <c r="S27" s="74">
        <v>0</v>
      </c>
      <c r="U27" s="73">
        <v>-118.8</v>
      </c>
      <c r="V27" s="74">
        <v>30.95</v>
      </c>
      <c r="W27">
        <v>-5</v>
      </c>
      <c r="X27">
        <v>-91</v>
      </c>
      <c r="Y27">
        <v>0</v>
      </c>
      <c r="Z27">
        <v>-2.8</v>
      </c>
      <c r="AA27">
        <v>-20</v>
      </c>
      <c r="AB27">
        <v>4.84</v>
      </c>
      <c r="AC27">
        <v>26.11</v>
      </c>
    </row>
    <row r="28" spans="7:29">
      <c r="G28" t="s">
        <v>70</v>
      </c>
      <c r="H28" s="73">
        <v>0</v>
      </c>
      <c r="I28" s="46">
        <v>0</v>
      </c>
      <c r="J28" s="46">
        <v>21.27</v>
      </c>
      <c r="K28" s="46">
        <v>0</v>
      </c>
      <c r="L28" s="46">
        <v>0</v>
      </c>
      <c r="M28" s="74">
        <v>4.84</v>
      </c>
      <c r="N28" s="73">
        <v>-17</v>
      </c>
      <c r="O28" s="46">
        <v>-47</v>
      </c>
      <c r="P28" s="46">
        <v>0</v>
      </c>
      <c r="Q28" s="46">
        <v>-20</v>
      </c>
      <c r="R28" s="46">
        <v>-2.8</v>
      </c>
      <c r="S28" s="74">
        <v>0</v>
      </c>
      <c r="U28" s="73">
        <v>-86.8</v>
      </c>
      <c r="V28" s="74">
        <v>26.11</v>
      </c>
      <c r="W28">
        <v>-17</v>
      </c>
      <c r="X28">
        <v>-47</v>
      </c>
      <c r="Y28">
        <v>0</v>
      </c>
      <c r="Z28">
        <v>-2.8</v>
      </c>
      <c r="AA28">
        <v>-20</v>
      </c>
      <c r="AB28">
        <v>4.84</v>
      </c>
      <c r="AC28">
        <v>21.27</v>
      </c>
    </row>
    <row r="29" spans="7:29">
      <c r="G29" t="s">
        <v>71</v>
      </c>
      <c r="H29" s="73">
        <v>0</v>
      </c>
      <c r="I29" s="46">
        <v>0</v>
      </c>
      <c r="J29" s="46">
        <v>27.07</v>
      </c>
      <c r="K29" s="46">
        <v>0</v>
      </c>
      <c r="L29" s="46">
        <v>0</v>
      </c>
      <c r="M29" s="74">
        <v>4.84</v>
      </c>
      <c r="N29" s="73">
        <v>-21</v>
      </c>
      <c r="O29" s="46">
        <v>-45</v>
      </c>
      <c r="P29" s="46">
        <v>0</v>
      </c>
      <c r="Q29" s="46">
        <v>-20</v>
      </c>
      <c r="R29" s="46">
        <v>-3</v>
      </c>
      <c r="S29" s="74">
        <v>0</v>
      </c>
      <c r="U29" s="73">
        <v>-89</v>
      </c>
      <c r="V29" s="74">
        <v>31.91</v>
      </c>
      <c r="W29">
        <v>-21</v>
      </c>
      <c r="X29">
        <v>-45</v>
      </c>
      <c r="Y29">
        <v>0</v>
      </c>
      <c r="Z29">
        <v>-3</v>
      </c>
      <c r="AA29">
        <v>-20</v>
      </c>
      <c r="AB29">
        <v>4.84</v>
      </c>
      <c r="AC29">
        <v>27.07</v>
      </c>
    </row>
    <row r="30" spans="7:29">
      <c r="G30" t="s">
        <v>72</v>
      </c>
      <c r="H30" s="73">
        <v>0</v>
      </c>
      <c r="I30" s="46">
        <v>0</v>
      </c>
      <c r="J30" s="46">
        <v>29.01</v>
      </c>
      <c r="K30" s="46">
        <v>0</v>
      </c>
      <c r="L30" s="46">
        <v>0</v>
      </c>
      <c r="M30" s="74">
        <v>4.84</v>
      </c>
      <c r="N30" s="73">
        <v>-69</v>
      </c>
      <c r="O30" s="46">
        <v>-13</v>
      </c>
      <c r="P30" s="46">
        <v>0</v>
      </c>
      <c r="Q30" s="46">
        <v>-20</v>
      </c>
      <c r="R30" s="46">
        <v>-3.5</v>
      </c>
      <c r="S30" s="74">
        <v>0</v>
      </c>
      <c r="U30" s="73">
        <v>-107.5</v>
      </c>
      <c r="V30" s="74">
        <v>33.85</v>
      </c>
      <c r="W30">
        <v>-69</v>
      </c>
      <c r="X30">
        <v>-13</v>
      </c>
      <c r="Y30">
        <v>-2</v>
      </c>
      <c r="Z30">
        <v>-3.5</v>
      </c>
      <c r="AA30">
        <v>-20</v>
      </c>
      <c r="AB30">
        <v>4.84</v>
      </c>
      <c r="AC30">
        <v>29.01</v>
      </c>
    </row>
    <row r="31" spans="7:29">
      <c r="G31" t="s">
        <v>73</v>
      </c>
      <c r="H31" s="73">
        <v>0</v>
      </c>
      <c r="I31" s="46">
        <v>0</v>
      </c>
      <c r="J31" s="46">
        <v>23.21</v>
      </c>
      <c r="K31" s="46">
        <v>0</v>
      </c>
      <c r="L31" s="46">
        <v>0</v>
      </c>
      <c r="M31" s="74">
        <v>4.84</v>
      </c>
      <c r="N31" s="73">
        <v>-56</v>
      </c>
      <c r="O31" s="46">
        <v>-12</v>
      </c>
      <c r="P31" s="46">
        <v>0</v>
      </c>
      <c r="Q31" s="46">
        <v>0</v>
      </c>
      <c r="R31" s="46">
        <v>-3.9</v>
      </c>
      <c r="S31" s="74">
        <v>0</v>
      </c>
      <c r="U31" s="73">
        <v>-73.900000000000006</v>
      </c>
      <c r="V31" s="74">
        <v>28.05</v>
      </c>
      <c r="W31">
        <v>-56</v>
      </c>
      <c r="X31">
        <v>-12</v>
      </c>
      <c r="Y31">
        <v>-2</v>
      </c>
      <c r="Z31">
        <v>-3.9</v>
      </c>
      <c r="AA31">
        <v>0</v>
      </c>
      <c r="AB31">
        <v>4.84</v>
      </c>
      <c r="AC31">
        <v>23.21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4.84</v>
      </c>
      <c r="N32" s="73">
        <v>-42</v>
      </c>
      <c r="O32" s="46">
        <v>-11</v>
      </c>
      <c r="P32" s="46">
        <v>-74</v>
      </c>
      <c r="Q32" s="46">
        <v>0</v>
      </c>
      <c r="R32" s="46">
        <v>-4.2</v>
      </c>
      <c r="S32" s="74">
        <v>0</v>
      </c>
      <c r="U32" s="73">
        <v>-133.19999999999999</v>
      </c>
      <c r="V32" s="74">
        <v>4.84</v>
      </c>
      <c r="W32">
        <v>-42</v>
      </c>
      <c r="X32">
        <v>-11</v>
      </c>
      <c r="Y32">
        <v>-2</v>
      </c>
      <c r="Z32">
        <v>-4.2</v>
      </c>
      <c r="AA32">
        <v>0</v>
      </c>
      <c r="AB32">
        <v>4.84</v>
      </c>
      <c r="AC32">
        <v>-74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4.84</v>
      </c>
      <c r="N33" s="73">
        <v>-16</v>
      </c>
      <c r="O33" s="46">
        <v>-7</v>
      </c>
      <c r="P33" s="46">
        <v>-27</v>
      </c>
      <c r="Q33" s="46">
        <v>0</v>
      </c>
      <c r="R33" s="46">
        <v>-4.7</v>
      </c>
      <c r="S33" s="74">
        <v>0</v>
      </c>
      <c r="U33" s="73">
        <v>-56.7</v>
      </c>
      <c r="V33" s="74">
        <v>4.84</v>
      </c>
      <c r="W33">
        <v>-16</v>
      </c>
      <c r="X33">
        <v>-7</v>
      </c>
      <c r="Y33">
        <v>-2</v>
      </c>
      <c r="Z33">
        <v>-4.7</v>
      </c>
      <c r="AA33">
        <v>0</v>
      </c>
      <c r="AB33">
        <v>4.84</v>
      </c>
      <c r="AC33">
        <v>-27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4.84</v>
      </c>
      <c r="N34" s="73">
        <v>-10</v>
      </c>
      <c r="O34" s="46">
        <v>-18</v>
      </c>
      <c r="P34" s="46">
        <v>-7</v>
      </c>
      <c r="Q34" s="46">
        <v>0</v>
      </c>
      <c r="R34" s="46">
        <v>-5.2</v>
      </c>
      <c r="S34" s="74">
        <v>0</v>
      </c>
      <c r="U34" s="73">
        <v>-42.2</v>
      </c>
      <c r="V34" s="74">
        <v>4.84</v>
      </c>
      <c r="W34">
        <v>-10</v>
      </c>
      <c r="X34">
        <v>-18</v>
      </c>
      <c r="Y34">
        <v>-2</v>
      </c>
      <c r="Z34">
        <v>-5.2</v>
      </c>
      <c r="AA34">
        <v>0</v>
      </c>
      <c r="AB34">
        <v>4.84</v>
      </c>
      <c r="AC34">
        <v>-7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9.67</v>
      </c>
      <c r="L35" s="46">
        <v>0</v>
      </c>
      <c r="M35" s="74">
        <v>4.84</v>
      </c>
      <c r="N35" s="73">
        <v>-12</v>
      </c>
      <c r="O35" s="46">
        <v>0</v>
      </c>
      <c r="P35" s="46">
        <v>-8</v>
      </c>
      <c r="Q35" s="46">
        <v>0</v>
      </c>
      <c r="R35" s="46">
        <v>-4.7</v>
      </c>
      <c r="S35" s="74">
        <v>0</v>
      </c>
      <c r="U35" s="73">
        <v>-26.7</v>
      </c>
      <c r="V35" s="74">
        <v>14.51</v>
      </c>
      <c r="W35">
        <v>-12</v>
      </c>
      <c r="X35">
        <v>0</v>
      </c>
      <c r="Y35">
        <v>-2</v>
      </c>
      <c r="Z35">
        <v>-4.7</v>
      </c>
      <c r="AA35">
        <v>9.67</v>
      </c>
      <c r="AB35">
        <v>4.84</v>
      </c>
      <c r="AC35">
        <v>-8</v>
      </c>
    </row>
    <row r="36" spans="7:29">
      <c r="G36" t="s">
        <v>78</v>
      </c>
      <c r="H36" s="73">
        <v>0</v>
      </c>
      <c r="I36" s="46">
        <v>0</v>
      </c>
      <c r="J36" s="46">
        <v>6.77</v>
      </c>
      <c r="K36" s="46">
        <v>9.67</v>
      </c>
      <c r="L36" s="46">
        <v>0</v>
      </c>
      <c r="M36" s="74">
        <v>4.84</v>
      </c>
      <c r="N36" s="73">
        <v>-5</v>
      </c>
      <c r="O36" s="46">
        <v>0</v>
      </c>
      <c r="P36" s="46">
        <v>0</v>
      </c>
      <c r="Q36" s="46">
        <v>0</v>
      </c>
      <c r="R36" s="46">
        <v>-4.9000000000000004</v>
      </c>
      <c r="S36" s="74">
        <v>0</v>
      </c>
      <c r="U36" s="73">
        <v>-11.9</v>
      </c>
      <c r="V36" s="74">
        <v>21.28</v>
      </c>
      <c r="W36">
        <v>-5</v>
      </c>
      <c r="X36">
        <v>0</v>
      </c>
      <c r="Y36">
        <v>-2</v>
      </c>
      <c r="Z36">
        <v>-4.9000000000000004</v>
      </c>
      <c r="AA36">
        <v>9.67</v>
      </c>
      <c r="AB36">
        <v>4.84</v>
      </c>
      <c r="AC36">
        <v>6.77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9.67</v>
      </c>
      <c r="L37" s="46">
        <v>0</v>
      </c>
      <c r="M37" s="74">
        <v>0</v>
      </c>
      <c r="N37" s="73">
        <v>-53</v>
      </c>
      <c r="O37" s="46">
        <v>0</v>
      </c>
      <c r="P37" s="46">
        <v>0</v>
      </c>
      <c r="Q37" s="46">
        <v>0</v>
      </c>
      <c r="R37" s="46">
        <v>-4</v>
      </c>
      <c r="S37" s="74">
        <v>0</v>
      </c>
      <c r="U37" s="73">
        <v>-59</v>
      </c>
      <c r="V37" s="74">
        <v>9.67</v>
      </c>
      <c r="W37">
        <v>-53</v>
      </c>
      <c r="X37">
        <v>0</v>
      </c>
      <c r="Y37">
        <v>-2</v>
      </c>
      <c r="Z37">
        <v>-4</v>
      </c>
      <c r="AA37">
        <v>9.67</v>
      </c>
      <c r="AB37">
        <v>0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9.67</v>
      </c>
      <c r="L38" s="46">
        <v>0</v>
      </c>
      <c r="M38" s="74">
        <v>0</v>
      </c>
      <c r="N38" s="73">
        <v>-36</v>
      </c>
      <c r="O38" s="46">
        <v>0</v>
      </c>
      <c r="P38" s="46">
        <v>0</v>
      </c>
      <c r="Q38" s="46">
        <v>0</v>
      </c>
      <c r="R38" s="46">
        <v>-1.8</v>
      </c>
      <c r="S38" s="74">
        <v>0</v>
      </c>
      <c r="U38" s="73">
        <v>-39.799999999999997</v>
      </c>
      <c r="V38" s="74">
        <v>9.67</v>
      </c>
      <c r="W38">
        <v>-36</v>
      </c>
      <c r="X38">
        <v>0</v>
      </c>
      <c r="Y38">
        <v>-2</v>
      </c>
      <c r="Z38">
        <v>-1.8</v>
      </c>
      <c r="AA38">
        <v>9.67</v>
      </c>
      <c r="AB38">
        <v>0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29.01</v>
      </c>
      <c r="K39" s="46">
        <v>9.67</v>
      </c>
      <c r="L39" s="46">
        <v>0</v>
      </c>
      <c r="M39" s="74">
        <v>0</v>
      </c>
      <c r="N39" s="73">
        <v>-61</v>
      </c>
      <c r="O39" s="46">
        <v>-13</v>
      </c>
      <c r="P39" s="46">
        <v>0</v>
      </c>
      <c r="Q39" s="46">
        <v>0</v>
      </c>
      <c r="R39" s="46">
        <v>-2.2999999999999998</v>
      </c>
      <c r="S39" s="74">
        <v>0</v>
      </c>
      <c r="U39" s="73">
        <v>-77.8</v>
      </c>
      <c r="V39" s="74">
        <v>38.68</v>
      </c>
      <c r="W39">
        <v>-61</v>
      </c>
      <c r="X39">
        <v>-13</v>
      </c>
      <c r="Y39">
        <v>-1.5</v>
      </c>
      <c r="Z39">
        <v>-2.2999999999999998</v>
      </c>
      <c r="AA39">
        <v>9.67</v>
      </c>
      <c r="AB39">
        <v>0</v>
      </c>
      <c r="AC39">
        <v>29.01</v>
      </c>
    </row>
    <row r="40" spans="7:29">
      <c r="G40" t="s">
        <v>82</v>
      </c>
      <c r="H40" s="73">
        <v>0</v>
      </c>
      <c r="I40" s="46">
        <v>0</v>
      </c>
      <c r="J40" s="46">
        <v>33.85</v>
      </c>
      <c r="K40" s="46">
        <v>9.67</v>
      </c>
      <c r="L40" s="46">
        <v>0</v>
      </c>
      <c r="M40" s="74">
        <v>0</v>
      </c>
      <c r="N40" s="73">
        <v>-55</v>
      </c>
      <c r="O40" s="46">
        <v>-11</v>
      </c>
      <c r="P40" s="46">
        <v>0</v>
      </c>
      <c r="Q40" s="46">
        <v>0</v>
      </c>
      <c r="R40" s="46">
        <v>-2.6</v>
      </c>
      <c r="S40" s="74">
        <v>0</v>
      </c>
      <c r="U40" s="73">
        <v>-70.099999999999994</v>
      </c>
      <c r="V40" s="74">
        <v>43.52</v>
      </c>
      <c r="W40">
        <v>-55</v>
      </c>
      <c r="X40">
        <v>-11</v>
      </c>
      <c r="Y40">
        <v>-1.5</v>
      </c>
      <c r="Z40">
        <v>-2.6</v>
      </c>
      <c r="AA40">
        <v>9.67</v>
      </c>
      <c r="AB40">
        <v>0</v>
      </c>
      <c r="AC40">
        <v>33.85</v>
      </c>
    </row>
    <row r="41" spans="7:29">
      <c r="G41" t="s">
        <v>83</v>
      </c>
      <c r="H41" s="73">
        <v>0</v>
      </c>
      <c r="I41" s="46">
        <v>0</v>
      </c>
      <c r="J41" s="46">
        <v>29.01</v>
      </c>
      <c r="K41" s="46">
        <v>9.67</v>
      </c>
      <c r="L41" s="46">
        <v>0</v>
      </c>
      <c r="M41" s="74">
        <v>0</v>
      </c>
      <c r="N41" s="73">
        <v>-57</v>
      </c>
      <c r="O41" s="46">
        <v>-16</v>
      </c>
      <c r="P41" s="46">
        <v>0</v>
      </c>
      <c r="Q41" s="46">
        <v>0</v>
      </c>
      <c r="R41" s="46">
        <v>-2.1</v>
      </c>
      <c r="S41" s="74">
        <v>0</v>
      </c>
      <c r="U41" s="73">
        <v>-76.599999999999994</v>
      </c>
      <c r="V41" s="74">
        <v>38.68</v>
      </c>
      <c r="W41">
        <v>-57</v>
      </c>
      <c r="X41">
        <v>-16</v>
      </c>
      <c r="Y41">
        <v>-1.5</v>
      </c>
      <c r="Z41">
        <v>-2.1</v>
      </c>
      <c r="AA41">
        <v>9.67</v>
      </c>
      <c r="AB41">
        <v>0</v>
      </c>
      <c r="AC41">
        <v>29.01</v>
      </c>
    </row>
    <row r="42" spans="7:29">
      <c r="G42" t="s">
        <v>84</v>
      </c>
      <c r="H42" s="73">
        <v>0</v>
      </c>
      <c r="I42" s="46">
        <v>0</v>
      </c>
      <c r="J42" s="46">
        <v>33.85</v>
      </c>
      <c r="K42" s="46">
        <v>9.67</v>
      </c>
      <c r="L42" s="46">
        <v>0</v>
      </c>
      <c r="M42" s="74">
        <v>0</v>
      </c>
      <c r="N42" s="73">
        <v>-57</v>
      </c>
      <c r="O42" s="46">
        <v>-13</v>
      </c>
      <c r="P42" s="46">
        <v>0</v>
      </c>
      <c r="Q42" s="46">
        <v>0</v>
      </c>
      <c r="R42" s="46">
        <v>-2.9</v>
      </c>
      <c r="S42" s="74">
        <v>0</v>
      </c>
      <c r="U42" s="73">
        <v>-74.400000000000006</v>
      </c>
      <c r="V42" s="74">
        <v>43.52</v>
      </c>
      <c r="W42">
        <v>-57</v>
      </c>
      <c r="X42">
        <v>-13</v>
      </c>
      <c r="Y42">
        <v>-1.5</v>
      </c>
      <c r="Z42">
        <v>-2.9</v>
      </c>
      <c r="AA42">
        <v>9.67</v>
      </c>
      <c r="AB42">
        <v>0</v>
      </c>
      <c r="AC42">
        <v>33.85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9.67</v>
      </c>
      <c r="L43" s="46">
        <v>0</v>
      </c>
      <c r="M43" s="74">
        <v>0</v>
      </c>
      <c r="N43" s="73">
        <v>-76</v>
      </c>
      <c r="O43" s="46">
        <v>-36</v>
      </c>
      <c r="P43" s="46">
        <v>-25</v>
      </c>
      <c r="Q43" s="46">
        <v>0</v>
      </c>
      <c r="R43" s="46">
        <v>-2.8</v>
      </c>
      <c r="S43" s="74">
        <v>0</v>
      </c>
      <c r="U43" s="73">
        <v>-141.30000000000001</v>
      </c>
      <c r="V43" s="74">
        <v>9.67</v>
      </c>
      <c r="W43">
        <v>-76</v>
      </c>
      <c r="X43">
        <v>-36</v>
      </c>
      <c r="Y43">
        <v>-1.5</v>
      </c>
      <c r="Z43">
        <v>-2.8</v>
      </c>
      <c r="AA43">
        <v>9.67</v>
      </c>
      <c r="AB43">
        <v>0</v>
      </c>
      <c r="AC43">
        <v>-25</v>
      </c>
    </row>
    <row r="44" spans="7:29">
      <c r="G44" t="s">
        <v>86</v>
      </c>
      <c r="H44" s="73">
        <v>0</v>
      </c>
      <c r="I44" s="46">
        <v>0</v>
      </c>
      <c r="J44" s="46">
        <v>10.64</v>
      </c>
      <c r="K44" s="46">
        <v>9.67</v>
      </c>
      <c r="L44" s="46">
        <v>0</v>
      </c>
      <c r="M44" s="74">
        <v>0</v>
      </c>
      <c r="N44" s="73">
        <v>-73</v>
      </c>
      <c r="O44" s="46">
        <v>-39</v>
      </c>
      <c r="P44" s="46">
        <v>0</v>
      </c>
      <c r="Q44" s="46">
        <v>0</v>
      </c>
      <c r="R44" s="46">
        <v>-2.8</v>
      </c>
      <c r="S44" s="74">
        <v>0</v>
      </c>
      <c r="U44" s="73">
        <v>-116.3</v>
      </c>
      <c r="V44" s="74">
        <v>20.309999999999999</v>
      </c>
      <c r="W44">
        <v>-73</v>
      </c>
      <c r="X44">
        <v>-39</v>
      </c>
      <c r="Y44">
        <v>-1.5</v>
      </c>
      <c r="Z44">
        <v>-2.8</v>
      </c>
      <c r="AA44">
        <v>9.67</v>
      </c>
      <c r="AB44">
        <v>0</v>
      </c>
      <c r="AC44">
        <v>10.64</v>
      </c>
    </row>
    <row r="45" spans="7:29">
      <c r="G45" t="s">
        <v>87</v>
      </c>
      <c r="H45" s="73">
        <v>0</v>
      </c>
      <c r="I45" s="46">
        <v>0</v>
      </c>
      <c r="J45" s="46">
        <v>9.67</v>
      </c>
      <c r="K45" s="46">
        <v>9.67</v>
      </c>
      <c r="L45" s="46">
        <v>0</v>
      </c>
      <c r="M45" s="74">
        <v>0</v>
      </c>
      <c r="N45" s="73">
        <v>-72</v>
      </c>
      <c r="O45" s="46">
        <v>-33</v>
      </c>
      <c r="P45" s="46">
        <v>0</v>
      </c>
      <c r="Q45" s="46">
        <v>0</v>
      </c>
      <c r="R45" s="46">
        <v>-3.1</v>
      </c>
      <c r="S45" s="74">
        <v>0</v>
      </c>
      <c r="U45" s="73">
        <v>-109.6</v>
      </c>
      <c r="V45" s="74">
        <v>19.34</v>
      </c>
      <c r="W45">
        <v>-72</v>
      </c>
      <c r="X45">
        <v>-33</v>
      </c>
      <c r="Y45">
        <v>-1.5</v>
      </c>
      <c r="Z45">
        <v>-3.1</v>
      </c>
      <c r="AA45">
        <v>9.67</v>
      </c>
      <c r="AB45">
        <v>0</v>
      </c>
      <c r="AC45">
        <v>9.67</v>
      </c>
    </row>
    <row r="46" spans="7:29">
      <c r="G46" t="s">
        <v>88</v>
      </c>
      <c r="H46" s="73">
        <v>0</v>
      </c>
      <c r="I46" s="46">
        <v>0</v>
      </c>
      <c r="J46" s="46">
        <v>9.67</v>
      </c>
      <c r="K46" s="46">
        <v>9.67</v>
      </c>
      <c r="L46" s="46">
        <v>0</v>
      </c>
      <c r="M46" s="74">
        <v>0</v>
      </c>
      <c r="N46" s="73">
        <v>-78</v>
      </c>
      <c r="O46" s="46">
        <v>-17</v>
      </c>
      <c r="P46" s="46">
        <v>0</v>
      </c>
      <c r="Q46" s="46">
        <v>0</v>
      </c>
      <c r="R46" s="46">
        <v>-3.5</v>
      </c>
      <c r="S46" s="74">
        <v>0</v>
      </c>
      <c r="U46" s="73">
        <v>-100</v>
      </c>
      <c r="V46" s="74">
        <v>19.34</v>
      </c>
      <c r="W46">
        <v>-78</v>
      </c>
      <c r="X46">
        <v>-17</v>
      </c>
      <c r="Y46">
        <v>-1.5</v>
      </c>
      <c r="Z46">
        <v>-3.5</v>
      </c>
      <c r="AA46">
        <v>9.67</v>
      </c>
      <c r="AB46">
        <v>0</v>
      </c>
      <c r="AC46">
        <v>9.67</v>
      </c>
    </row>
    <row r="47" spans="7:29">
      <c r="G47" t="s">
        <v>89</v>
      </c>
      <c r="H47" s="73">
        <v>0</v>
      </c>
      <c r="I47" s="46">
        <v>0</v>
      </c>
      <c r="J47" s="46">
        <v>14.51</v>
      </c>
      <c r="K47" s="46">
        <v>19.34</v>
      </c>
      <c r="L47" s="46">
        <v>0</v>
      </c>
      <c r="M47" s="74">
        <v>0</v>
      </c>
      <c r="N47" s="73">
        <v>-98</v>
      </c>
      <c r="O47" s="46">
        <v>-21</v>
      </c>
      <c r="P47" s="46">
        <v>0</v>
      </c>
      <c r="Q47" s="46">
        <v>0</v>
      </c>
      <c r="R47" s="46">
        <v>-2.5</v>
      </c>
      <c r="S47" s="74">
        <v>0</v>
      </c>
      <c r="U47" s="73">
        <v>-123</v>
      </c>
      <c r="V47" s="74">
        <v>33.85</v>
      </c>
      <c r="W47">
        <v>-98</v>
      </c>
      <c r="X47">
        <v>-21</v>
      </c>
      <c r="Y47">
        <v>-1.5</v>
      </c>
      <c r="Z47">
        <v>-2.5</v>
      </c>
      <c r="AA47">
        <v>19.34</v>
      </c>
      <c r="AB47">
        <v>0</v>
      </c>
      <c r="AC47">
        <v>14.51</v>
      </c>
    </row>
    <row r="48" spans="7:29">
      <c r="G48" t="s">
        <v>90</v>
      </c>
      <c r="H48" s="73">
        <v>0</v>
      </c>
      <c r="I48" s="46">
        <v>0</v>
      </c>
      <c r="J48" s="46">
        <v>19.34</v>
      </c>
      <c r="K48" s="46">
        <v>19.34</v>
      </c>
      <c r="L48" s="46">
        <v>0</v>
      </c>
      <c r="M48" s="74">
        <v>0</v>
      </c>
      <c r="N48" s="73">
        <v>-97</v>
      </c>
      <c r="O48" s="46">
        <v>-17</v>
      </c>
      <c r="P48" s="46">
        <v>0</v>
      </c>
      <c r="Q48" s="46">
        <v>0</v>
      </c>
      <c r="R48" s="46">
        <v>-2.5</v>
      </c>
      <c r="S48" s="74">
        <v>0</v>
      </c>
      <c r="U48" s="73">
        <v>-118</v>
      </c>
      <c r="V48" s="74">
        <v>38.68</v>
      </c>
      <c r="W48">
        <v>-97</v>
      </c>
      <c r="X48">
        <v>-17</v>
      </c>
      <c r="Y48">
        <v>-1.5</v>
      </c>
      <c r="Z48">
        <v>-2.5</v>
      </c>
      <c r="AA48">
        <v>19.34</v>
      </c>
      <c r="AB48">
        <v>0</v>
      </c>
      <c r="AC48">
        <v>19.34</v>
      </c>
    </row>
    <row r="49" spans="7:29">
      <c r="G49" t="s">
        <v>91</v>
      </c>
      <c r="H49" s="73">
        <v>0</v>
      </c>
      <c r="I49" s="46">
        <v>0</v>
      </c>
      <c r="J49" s="46">
        <v>24.18</v>
      </c>
      <c r="K49" s="46">
        <v>19.34</v>
      </c>
      <c r="L49" s="46">
        <v>0</v>
      </c>
      <c r="M49" s="74">
        <v>0</v>
      </c>
      <c r="N49" s="73">
        <v>-110</v>
      </c>
      <c r="O49" s="46">
        <v>-11</v>
      </c>
      <c r="P49" s="46">
        <v>0</v>
      </c>
      <c r="Q49" s="46">
        <v>0</v>
      </c>
      <c r="R49" s="46">
        <v>-2.5</v>
      </c>
      <c r="S49" s="74">
        <v>0</v>
      </c>
      <c r="U49" s="73">
        <v>-125</v>
      </c>
      <c r="V49" s="74">
        <v>43.52</v>
      </c>
      <c r="W49">
        <v>-110</v>
      </c>
      <c r="X49">
        <v>-11</v>
      </c>
      <c r="Y49">
        <v>-1.5</v>
      </c>
      <c r="Z49">
        <v>-2.5</v>
      </c>
      <c r="AA49">
        <v>19.34</v>
      </c>
      <c r="AB49">
        <v>0</v>
      </c>
      <c r="AC49">
        <v>24.18</v>
      </c>
    </row>
    <row r="50" spans="7:29">
      <c r="G50" t="s">
        <v>92</v>
      </c>
      <c r="H50" s="73">
        <v>0</v>
      </c>
      <c r="I50" s="46">
        <v>0</v>
      </c>
      <c r="J50" s="46">
        <v>14.51</v>
      </c>
      <c r="K50" s="46">
        <v>19.34</v>
      </c>
      <c r="L50" s="46">
        <v>0</v>
      </c>
      <c r="M50" s="74">
        <v>0</v>
      </c>
      <c r="N50" s="73">
        <v>-99</v>
      </c>
      <c r="O50" s="46">
        <v>-11</v>
      </c>
      <c r="P50" s="46">
        <v>0</v>
      </c>
      <c r="Q50" s="46">
        <v>0</v>
      </c>
      <c r="R50" s="46">
        <v>-2.5</v>
      </c>
      <c r="S50" s="74">
        <v>0</v>
      </c>
      <c r="U50" s="73">
        <v>-114</v>
      </c>
      <c r="V50" s="74">
        <v>33.85</v>
      </c>
      <c r="W50">
        <v>-99</v>
      </c>
      <c r="X50">
        <v>-11</v>
      </c>
      <c r="Y50">
        <v>-1.5</v>
      </c>
      <c r="Z50">
        <v>-2.5</v>
      </c>
      <c r="AA50">
        <v>19.34</v>
      </c>
      <c r="AB50">
        <v>0</v>
      </c>
      <c r="AC50">
        <v>14.51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19.34</v>
      </c>
      <c r="L51" s="46">
        <v>0</v>
      </c>
      <c r="M51" s="74">
        <v>0</v>
      </c>
      <c r="N51" s="73">
        <v>-112</v>
      </c>
      <c r="O51" s="46">
        <v>-29</v>
      </c>
      <c r="P51" s="46">
        <v>0</v>
      </c>
      <c r="Q51" s="46">
        <v>0</v>
      </c>
      <c r="R51" s="46">
        <v>-2</v>
      </c>
      <c r="S51" s="74">
        <v>0</v>
      </c>
      <c r="U51" s="73">
        <v>-144.5</v>
      </c>
      <c r="V51" s="74">
        <v>19.34</v>
      </c>
      <c r="W51">
        <v>-112</v>
      </c>
      <c r="X51">
        <v>-29</v>
      </c>
      <c r="Y51">
        <v>-1.5</v>
      </c>
      <c r="Z51">
        <v>-2</v>
      </c>
      <c r="AA51">
        <v>19.34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9.67</v>
      </c>
      <c r="K52" s="46">
        <v>19.34</v>
      </c>
      <c r="L52" s="46">
        <v>0</v>
      </c>
      <c r="M52" s="74">
        <v>0</v>
      </c>
      <c r="N52" s="73">
        <v>-105</v>
      </c>
      <c r="O52" s="46">
        <v>-26</v>
      </c>
      <c r="P52" s="46">
        <v>0</v>
      </c>
      <c r="Q52" s="46">
        <v>0</v>
      </c>
      <c r="R52" s="46">
        <v>-2</v>
      </c>
      <c r="S52" s="74">
        <v>0</v>
      </c>
      <c r="U52" s="73">
        <v>-134.5</v>
      </c>
      <c r="V52" s="74">
        <v>29.01</v>
      </c>
      <c r="W52">
        <v>-105</v>
      </c>
      <c r="X52">
        <v>-26</v>
      </c>
      <c r="Y52">
        <v>-1.5</v>
      </c>
      <c r="Z52">
        <v>-2</v>
      </c>
      <c r="AA52">
        <v>19.34</v>
      </c>
      <c r="AB52">
        <v>0</v>
      </c>
      <c r="AC52">
        <v>9.67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19.34</v>
      </c>
      <c r="L53" s="46">
        <v>0</v>
      </c>
      <c r="M53" s="74">
        <v>0</v>
      </c>
      <c r="N53" s="73">
        <v>-77</v>
      </c>
      <c r="O53" s="46">
        <v>-45</v>
      </c>
      <c r="P53" s="46">
        <v>0</v>
      </c>
      <c r="Q53" s="46">
        <v>0</v>
      </c>
      <c r="R53" s="46">
        <v>-2</v>
      </c>
      <c r="S53" s="74">
        <v>0</v>
      </c>
      <c r="U53" s="73">
        <v>-125.5</v>
      </c>
      <c r="V53" s="74">
        <v>19.34</v>
      </c>
      <c r="W53">
        <v>-77</v>
      </c>
      <c r="X53">
        <v>-45</v>
      </c>
      <c r="Y53">
        <v>-1.5</v>
      </c>
      <c r="Z53">
        <v>-2</v>
      </c>
      <c r="AA53">
        <v>19.34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19.34</v>
      </c>
      <c r="L54" s="46">
        <v>0</v>
      </c>
      <c r="M54" s="74">
        <v>0</v>
      </c>
      <c r="N54" s="73">
        <v>-82</v>
      </c>
      <c r="O54" s="46">
        <v>-35</v>
      </c>
      <c r="P54" s="46">
        <v>-10</v>
      </c>
      <c r="Q54" s="46">
        <v>0</v>
      </c>
      <c r="R54" s="46">
        <v>-1.5</v>
      </c>
      <c r="S54" s="74">
        <v>0</v>
      </c>
      <c r="U54" s="73">
        <v>-130</v>
      </c>
      <c r="V54" s="74">
        <v>19.34</v>
      </c>
      <c r="W54">
        <v>-82</v>
      </c>
      <c r="X54">
        <v>-35</v>
      </c>
      <c r="Y54">
        <v>-1.5</v>
      </c>
      <c r="Z54">
        <v>-1.5</v>
      </c>
      <c r="AA54">
        <v>19.34</v>
      </c>
      <c r="AB54">
        <v>0</v>
      </c>
      <c r="AC54">
        <v>-10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19.34</v>
      </c>
      <c r="L55" s="46">
        <v>0.97</v>
      </c>
      <c r="M55" s="74">
        <v>0</v>
      </c>
      <c r="N55" s="73">
        <v>-113</v>
      </c>
      <c r="O55" s="46">
        <v>-24</v>
      </c>
      <c r="P55" s="46">
        <v>-35</v>
      </c>
      <c r="Q55" s="46">
        <v>0</v>
      </c>
      <c r="R55" s="46">
        <v>0</v>
      </c>
      <c r="S55" s="74">
        <v>0</v>
      </c>
      <c r="U55" s="73">
        <v>-173.5</v>
      </c>
      <c r="V55" s="74">
        <v>20.309999999999999</v>
      </c>
      <c r="W55">
        <v>-113</v>
      </c>
      <c r="X55">
        <v>-24</v>
      </c>
      <c r="Y55">
        <v>-1.5</v>
      </c>
      <c r="Z55">
        <v>0.97</v>
      </c>
      <c r="AA55">
        <v>19.34</v>
      </c>
      <c r="AB55">
        <v>0</v>
      </c>
      <c r="AC55">
        <v>-35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19.34</v>
      </c>
      <c r="L56" s="46">
        <v>0</v>
      </c>
      <c r="M56" s="74">
        <v>0</v>
      </c>
      <c r="N56" s="73">
        <v>-89</v>
      </c>
      <c r="O56" s="46">
        <v>-15</v>
      </c>
      <c r="P56" s="46">
        <v>-25</v>
      </c>
      <c r="Q56" s="46">
        <v>0</v>
      </c>
      <c r="R56" s="46">
        <v>-2</v>
      </c>
      <c r="S56" s="74">
        <v>0</v>
      </c>
      <c r="U56" s="73">
        <v>-132.5</v>
      </c>
      <c r="V56" s="74">
        <v>19.34</v>
      </c>
      <c r="W56">
        <v>-89</v>
      </c>
      <c r="X56">
        <v>-15</v>
      </c>
      <c r="Y56">
        <v>-1.5</v>
      </c>
      <c r="Z56">
        <v>-2</v>
      </c>
      <c r="AA56">
        <v>19.34</v>
      </c>
      <c r="AB56">
        <v>0</v>
      </c>
      <c r="AC56">
        <v>-25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9.67</v>
      </c>
      <c r="L57" s="46">
        <v>0</v>
      </c>
      <c r="M57" s="74">
        <v>0</v>
      </c>
      <c r="N57" s="73">
        <v>-36</v>
      </c>
      <c r="O57" s="46">
        <v>-25</v>
      </c>
      <c r="P57" s="46">
        <v>-5</v>
      </c>
      <c r="Q57" s="46">
        <v>0</v>
      </c>
      <c r="R57" s="46">
        <v>-2</v>
      </c>
      <c r="S57" s="74">
        <v>0</v>
      </c>
      <c r="U57" s="73">
        <v>-69.5</v>
      </c>
      <c r="V57" s="74">
        <v>9.67</v>
      </c>
      <c r="W57">
        <v>-36</v>
      </c>
      <c r="X57">
        <v>-25</v>
      </c>
      <c r="Y57">
        <v>-1.5</v>
      </c>
      <c r="Z57">
        <v>-2</v>
      </c>
      <c r="AA57">
        <v>9.67</v>
      </c>
      <c r="AB57">
        <v>0</v>
      </c>
      <c r="AC57">
        <v>-5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10.64</v>
      </c>
      <c r="L58" s="46">
        <v>0.19</v>
      </c>
      <c r="M58" s="74">
        <v>0</v>
      </c>
      <c r="N58" s="73">
        <v>-45</v>
      </c>
      <c r="O58" s="46">
        <v>-15</v>
      </c>
      <c r="P58" s="46">
        <v>-5</v>
      </c>
      <c r="Q58" s="46">
        <v>0</v>
      </c>
      <c r="R58" s="46">
        <v>0</v>
      </c>
      <c r="S58" s="74">
        <v>0</v>
      </c>
      <c r="U58" s="73">
        <v>-66.5</v>
      </c>
      <c r="V58" s="74">
        <v>10.83</v>
      </c>
      <c r="W58">
        <v>-45</v>
      </c>
      <c r="X58">
        <v>-15</v>
      </c>
      <c r="Y58">
        <v>-1.5</v>
      </c>
      <c r="Z58">
        <v>0.19</v>
      </c>
      <c r="AA58">
        <v>10.64</v>
      </c>
      <c r="AB58">
        <v>0</v>
      </c>
      <c r="AC58">
        <v>-5</v>
      </c>
    </row>
    <row r="59" spans="7:29">
      <c r="G59" t="s">
        <v>101</v>
      </c>
      <c r="H59" s="73">
        <v>0</v>
      </c>
      <c r="I59" s="46">
        <v>0</v>
      </c>
      <c r="J59" s="46">
        <v>58.03</v>
      </c>
      <c r="K59" s="46">
        <v>15.47</v>
      </c>
      <c r="L59" s="46">
        <v>0</v>
      </c>
      <c r="M59" s="74">
        <v>0</v>
      </c>
      <c r="N59" s="73">
        <v>-31</v>
      </c>
      <c r="O59" s="46">
        <v>-7</v>
      </c>
      <c r="P59" s="46">
        <v>0</v>
      </c>
      <c r="Q59" s="46">
        <v>0</v>
      </c>
      <c r="R59" s="46">
        <v>0</v>
      </c>
      <c r="S59" s="74">
        <v>0</v>
      </c>
      <c r="U59" s="73">
        <v>-39.5</v>
      </c>
      <c r="V59" s="74">
        <v>73.5</v>
      </c>
      <c r="W59">
        <v>-31</v>
      </c>
      <c r="X59">
        <v>-7</v>
      </c>
      <c r="Y59">
        <v>-1.5</v>
      </c>
      <c r="Z59">
        <v>0</v>
      </c>
      <c r="AA59">
        <v>15.47</v>
      </c>
      <c r="AB59">
        <v>0</v>
      </c>
      <c r="AC59">
        <v>58.03</v>
      </c>
    </row>
    <row r="60" spans="7:29">
      <c r="G60" t="s">
        <v>102</v>
      </c>
      <c r="H60" s="73">
        <v>0</v>
      </c>
      <c r="I60" s="46">
        <v>0</v>
      </c>
      <c r="J60" s="46">
        <v>62.87</v>
      </c>
      <c r="K60" s="46">
        <v>15.47</v>
      </c>
      <c r="L60" s="46">
        <v>0</v>
      </c>
      <c r="M60" s="74">
        <v>0</v>
      </c>
      <c r="N60" s="73">
        <v>-39</v>
      </c>
      <c r="O60" s="46">
        <v>-15</v>
      </c>
      <c r="P60" s="46">
        <v>0</v>
      </c>
      <c r="Q60" s="46">
        <v>0</v>
      </c>
      <c r="R60" s="46">
        <v>-2</v>
      </c>
      <c r="S60" s="74">
        <v>0</v>
      </c>
      <c r="U60" s="73">
        <v>-57.5</v>
      </c>
      <c r="V60" s="74">
        <v>78.34</v>
      </c>
      <c r="W60">
        <v>-39</v>
      </c>
      <c r="X60">
        <v>-15</v>
      </c>
      <c r="Y60">
        <v>-1.5</v>
      </c>
      <c r="Z60">
        <v>-2</v>
      </c>
      <c r="AA60">
        <v>15.47</v>
      </c>
      <c r="AB60">
        <v>0</v>
      </c>
      <c r="AC60">
        <v>62.87</v>
      </c>
    </row>
    <row r="61" spans="7:29">
      <c r="G61" t="s">
        <v>103</v>
      </c>
      <c r="H61" s="73">
        <v>0</v>
      </c>
      <c r="I61" s="46">
        <v>0</v>
      </c>
      <c r="J61" s="46">
        <v>62.87</v>
      </c>
      <c r="K61" s="46">
        <v>15.47</v>
      </c>
      <c r="L61" s="46">
        <v>0</v>
      </c>
      <c r="M61" s="74">
        <v>0</v>
      </c>
      <c r="N61" s="73">
        <v>-34</v>
      </c>
      <c r="O61" s="46">
        <v>-5</v>
      </c>
      <c r="P61" s="46">
        <v>0</v>
      </c>
      <c r="Q61" s="46">
        <v>0</v>
      </c>
      <c r="R61" s="46">
        <v>-1</v>
      </c>
      <c r="S61" s="74">
        <v>0</v>
      </c>
      <c r="U61" s="73">
        <v>-41.5</v>
      </c>
      <c r="V61" s="74">
        <v>78.34</v>
      </c>
      <c r="W61">
        <v>-34</v>
      </c>
      <c r="X61">
        <v>-5</v>
      </c>
      <c r="Y61">
        <v>-1.5</v>
      </c>
      <c r="Z61">
        <v>-1</v>
      </c>
      <c r="AA61">
        <v>15.47</v>
      </c>
      <c r="AB61">
        <v>0</v>
      </c>
      <c r="AC61">
        <v>62.87</v>
      </c>
    </row>
    <row r="62" spans="7:29">
      <c r="G62" t="s">
        <v>104</v>
      </c>
      <c r="H62" s="73">
        <v>0</v>
      </c>
      <c r="I62" s="46">
        <v>0</v>
      </c>
      <c r="J62" s="46">
        <v>53.19</v>
      </c>
      <c r="K62" s="46">
        <v>15.47</v>
      </c>
      <c r="L62" s="46">
        <v>0</v>
      </c>
      <c r="M62" s="74">
        <v>0</v>
      </c>
      <c r="N62" s="73">
        <v>-40</v>
      </c>
      <c r="O62" s="46">
        <v>-10</v>
      </c>
      <c r="P62" s="46">
        <v>0</v>
      </c>
      <c r="Q62" s="46">
        <v>0</v>
      </c>
      <c r="R62" s="46">
        <v>0</v>
      </c>
      <c r="S62" s="74">
        <v>0</v>
      </c>
      <c r="U62" s="73">
        <v>-51.5</v>
      </c>
      <c r="V62" s="74">
        <v>68.66</v>
      </c>
      <c r="W62">
        <v>-40</v>
      </c>
      <c r="X62">
        <v>-10</v>
      </c>
      <c r="Y62">
        <v>-1.5</v>
      </c>
      <c r="Z62">
        <v>0</v>
      </c>
      <c r="AA62">
        <v>15.47</v>
      </c>
      <c r="AB62">
        <v>0</v>
      </c>
      <c r="AC62">
        <v>53.19</v>
      </c>
    </row>
    <row r="63" spans="7:29">
      <c r="G63" t="s">
        <v>105</v>
      </c>
      <c r="H63" s="73">
        <v>29.01</v>
      </c>
      <c r="I63" s="46">
        <v>0</v>
      </c>
      <c r="J63" s="46">
        <v>48.36</v>
      </c>
      <c r="K63" s="46">
        <v>15.47</v>
      </c>
      <c r="L63" s="46">
        <v>0</v>
      </c>
      <c r="M63" s="74">
        <v>0</v>
      </c>
      <c r="N63" s="73">
        <v>0</v>
      </c>
      <c r="O63" s="46">
        <v>-10</v>
      </c>
      <c r="P63" s="46">
        <v>0</v>
      </c>
      <c r="Q63" s="46">
        <v>0</v>
      </c>
      <c r="R63" s="46">
        <v>0</v>
      </c>
      <c r="S63" s="74">
        <v>0</v>
      </c>
      <c r="U63" s="73">
        <v>-11.5</v>
      </c>
      <c r="V63" s="74">
        <v>92.84</v>
      </c>
      <c r="W63">
        <v>29.01</v>
      </c>
      <c r="X63">
        <v>-10</v>
      </c>
      <c r="Y63">
        <v>-1.5</v>
      </c>
      <c r="Z63">
        <v>0</v>
      </c>
      <c r="AA63">
        <v>15.47</v>
      </c>
      <c r="AB63">
        <v>0</v>
      </c>
      <c r="AC63">
        <v>48.36</v>
      </c>
    </row>
    <row r="64" spans="7:29">
      <c r="G64" t="s">
        <v>106</v>
      </c>
      <c r="H64" s="73">
        <v>35.78</v>
      </c>
      <c r="I64" s="46">
        <v>0</v>
      </c>
      <c r="J64" s="46">
        <v>43.53</v>
      </c>
      <c r="K64" s="46">
        <v>15.47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-1.5</v>
      </c>
      <c r="S64" s="74">
        <v>0</v>
      </c>
      <c r="U64" s="73">
        <v>-3</v>
      </c>
      <c r="V64" s="74">
        <v>94.78</v>
      </c>
      <c r="W64">
        <v>35.78</v>
      </c>
      <c r="X64">
        <v>0</v>
      </c>
      <c r="Y64">
        <v>-1.5</v>
      </c>
      <c r="Z64">
        <v>-1.5</v>
      </c>
      <c r="AA64">
        <v>15.47</v>
      </c>
      <c r="AB64">
        <v>0</v>
      </c>
      <c r="AC64">
        <v>43.53</v>
      </c>
    </row>
    <row r="65" spans="7:29">
      <c r="G65" t="s">
        <v>107</v>
      </c>
      <c r="H65" s="73">
        <v>32.880000000000003</v>
      </c>
      <c r="I65" s="46">
        <v>0</v>
      </c>
      <c r="J65" s="46">
        <v>72.540000000000006</v>
      </c>
      <c r="K65" s="46">
        <v>15.47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-2</v>
      </c>
      <c r="S65" s="74">
        <v>0</v>
      </c>
      <c r="U65" s="73">
        <v>-3.5</v>
      </c>
      <c r="V65" s="74">
        <v>120.89</v>
      </c>
      <c r="W65">
        <v>32.880000000000003</v>
      </c>
      <c r="X65">
        <v>0</v>
      </c>
      <c r="Y65">
        <v>-1.5</v>
      </c>
      <c r="Z65">
        <v>-2</v>
      </c>
      <c r="AA65">
        <v>15.47</v>
      </c>
      <c r="AB65">
        <v>0</v>
      </c>
      <c r="AC65">
        <v>72.540000000000006</v>
      </c>
    </row>
    <row r="66" spans="7:29">
      <c r="G66" t="s">
        <v>108</v>
      </c>
      <c r="H66" s="73">
        <v>36.75</v>
      </c>
      <c r="I66" s="46">
        <v>0</v>
      </c>
      <c r="J66" s="46">
        <v>69.63</v>
      </c>
      <c r="K66" s="46">
        <v>15.47</v>
      </c>
      <c r="L66" s="46">
        <v>0.97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-1.5</v>
      </c>
      <c r="V66" s="74">
        <v>122.82</v>
      </c>
      <c r="W66">
        <v>36.75</v>
      </c>
      <c r="X66">
        <v>0</v>
      </c>
      <c r="Y66">
        <v>-1.5</v>
      </c>
      <c r="Z66">
        <v>0.97</v>
      </c>
      <c r="AA66">
        <v>15.47</v>
      </c>
      <c r="AB66">
        <v>0</v>
      </c>
      <c r="AC66">
        <v>69.63</v>
      </c>
    </row>
    <row r="67" spans="7:29">
      <c r="G67" t="s">
        <v>109</v>
      </c>
      <c r="H67" s="73">
        <v>58.03</v>
      </c>
      <c r="I67" s="46">
        <v>0</v>
      </c>
      <c r="J67" s="46">
        <v>0</v>
      </c>
      <c r="K67" s="46">
        <v>15.47</v>
      </c>
      <c r="L67" s="46">
        <v>1.45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-1.5</v>
      </c>
      <c r="V67" s="74">
        <v>74.95</v>
      </c>
      <c r="W67">
        <v>58.03</v>
      </c>
      <c r="X67">
        <v>0</v>
      </c>
      <c r="Y67">
        <v>-1.5</v>
      </c>
      <c r="Z67">
        <v>1.45</v>
      </c>
      <c r="AA67">
        <v>15.47</v>
      </c>
      <c r="AB67">
        <v>0</v>
      </c>
      <c r="AC67">
        <v>0</v>
      </c>
    </row>
    <row r="68" spans="7:29">
      <c r="G68" t="s">
        <v>110</v>
      </c>
      <c r="H68" s="73">
        <v>58.99</v>
      </c>
      <c r="I68" s="46">
        <v>0</v>
      </c>
      <c r="J68" s="46">
        <v>0</v>
      </c>
      <c r="K68" s="46">
        <v>15.47</v>
      </c>
      <c r="L68" s="46">
        <v>0.97</v>
      </c>
      <c r="M68" s="74">
        <v>0</v>
      </c>
      <c r="N68" s="73">
        <v>0</v>
      </c>
      <c r="O68" s="46">
        <v>0</v>
      </c>
      <c r="P68" s="46">
        <v>-17</v>
      </c>
      <c r="Q68" s="46">
        <v>0</v>
      </c>
      <c r="R68" s="46">
        <v>0</v>
      </c>
      <c r="S68" s="74">
        <v>0</v>
      </c>
      <c r="U68" s="73">
        <v>-18.5</v>
      </c>
      <c r="V68" s="74">
        <v>75.430000000000007</v>
      </c>
      <c r="W68">
        <v>58.99</v>
      </c>
      <c r="X68">
        <v>0</v>
      </c>
      <c r="Y68">
        <v>-1.5</v>
      </c>
      <c r="Z68">
        <v>0.97</v>
      </c>
      <c r="AA68">
        <v>15.47</v>
      </c>
      <c r="AB68">
        <v>0</v>
      </c>
      <c r="AC68">
        <v>-17</v>
      </c>
    </row>
    <row r="69" spans="7:29">
      <c r="G69" t="s">
        <v>111</v>
      </c>
      <c r="H69" s="73">
        <v>52.22</v>
      </c>
      <c r="I69" s="46">
        <v>0</v>
      </c>
      <c r="J69" s="46">
        <v>0</v>
      </c>
      <c r="K69" s="46">
        <v>15.47</v>
      </c>
      <c r="L69" s="46">
        <v>2.42</v>
      </c>
      <c r="M69" s="74">
        <v>0</v>
      </c>
      <c r="N69" s="73">
        <v>0</v>
      </c>
      <c r="O69" s="46">
        <v>0</v>
      </c>
      <c r="P69" s="46">
        <v>-7</v>
      </c>
      <c r="Q69" s="46">
        <v>0</v>
      </c>
      <c r="R69" s="46">
        <v>0</v>
      </c>
      <c r="S69" s="74">
        <v>0</v>
      </c>
      <c r="U69" s="73">
        <v>-8.5</v>
      </c>
      <c r="V69" s="74">
        <v>70.11</v>
      </c>
      <c r="W69">
        <v>52.22</v>
      </c>
      <c r="X69">
        <v>0</v>
      </c>
      <c r="Y69">
        <v>-1.5</v>
      </c>
      <c r="Z69">
        <v>2.42</v>
      </c>
      <c r="AA69">
        <v>15.47</v>
      </c>
      <c r="AB69">
        <v>0</v>
      </c>
      <c r="AC69">
        <v>-7</v>
      </c>
    </row>
    <row r="70" spans="7:29">
      <c r="G70" t="s">
        <v>112</v>
      </c>
      <c r="H70" s="73">
        <v>38.69</v>
      </c>
      <c r="I70" s="46">
        <v>0</v>
      </c>
      <c r="J70" s="46">
        <v>0</v>
      </c>
      <c r="K70" s="46">
        <v>15.47</v>
      </c>
      <c r="L70" s="46">
        <v>2.71</v>
      </c>
      <c r="M70" s="74">
        <v>0</v>
      </c>
      <c r="N70" s="73">
        <v>0</v>
      </c>
      <c r="O70" s="46">
        <v>-5</v>
      </c>
      <c r="P70" s="46">
        <v>-23</v>
      </c>
      <c r="Q70" s="46">
        <v>0</v>
      </c>
      <c r="R70" s="46">
        <v>0</v>
      </c>
      <c r="S70" s="74">
        <v>0</v>
      </c>
      <c r="U70" s="73">
        <v>-29.5</v>
      </c>
      <c r="V70" s="74">
        <v>56.87</v>
      </c>
      <c r="W70">
        <v>38.69</v>
      </c>
      <c r="X70">
        <v>-5</v>
      </c>
      <c r="Y70">
        <v>-1.5</v>
      </c>
      <c r="Z70">
        <v>2.71</v>
      </c>
      <c r="AA70">
        <v>15.47</v>
      </c>
      <c r="AB70">
        <v>0</v>
      </c>
      <c r="AC70">
        <v>-23</v>
      </c>
    </row>
    <row r="71" spans="7:29">
      <c r="G71" t="s">
        <v>113</v>
      </c>
      <c r="H71" s="73">
        <v>0</v>
      </c>
      <c r="I71" s="46">
        <v>0</v>
      </c>
      <c r="J71" s="46">
        <v>14.51</v>
      </c>
      <c r="K71" s="46">
        <v>15.47</v>
      </c>
      <c r="L71" s="46">
        <v>2.42</v>
      </c>
      <c r="M71" s="74">
        <v>0</v>
      </c>
      <c r="N71" s="73">
        <v>-15</v>
      </c>
      <c r="O71" s="46">
        <v>-21</v>
      </c>
      <c r="P71" s="46">
        <v>0</v>
      </c>
      <c r="Q71" s="46">
        <v>0</v>
      </c>
      <c r="R71" s="46">
        <v>0</v>
      </c>
      <c r="S71" s="74">
        <v>0</v>
      </c>
      <c r="U71" s="73">
        <v>-37.5</v>
      </c>
      <c r="V71" s="74">
        <v>32.4</v>
      </c>
      <c r="W71">
        <v>-15</v>
      </c>
      <c r="X71">
        <v>-21</v>
      </c>
      <c r="Y71">
        <v>-1.5</v>
      </c>
      <c r="Z71">
        <v>2.42</v>
      </c>
      <c r="AA71">
        <v>15.47</v>
      </c>
      <c r="AB71">
        <v>0</v>
      </c>
      <c r="AC71">
        <v>14.51</v>
      </c>
    </row>
    <row r="72" spans="7:29">
      <c r="G72" t="s">
        <v>114</v>
      </c>
      <c r="H72" s="73">
        <v>0</v>
      </c>
      <c r="I72" s="46">
        <v>0</v>
      </c>
      <c r="J72" s="46">
        <v>32.89</v>
      </c>
      <c r="K72" s="46">
        <v>15.47</v>
      </c>
      <c r="L72" s="46">
        <v>1.93</v>
      </c>
      <c r="M72" s="74">
        <v>0</v>
      </c>
      <c r="N72" s="73">
        <v>-20</v>
      </c>
      <c r="O72" s="46">
        <v>-25</v>
      </c>
      <c r="P72" s="46">
        <v>0</v>
      </c>
      <c r="Q72" s="46">
        <v>0</v>
      </c>
      <c r="R72" s="46">
        <v>0</v>
      </c>
      <c r="S72" s="74">
        <v>0</v>
      </c>
      <c r="U72" s="73">
        <v>-46.5</v>
      </c>
      <c r="V72" s="74">
        <v>50.29</v>
      </c>
      <c r="W72">
        <v>-20</v>
      </c>
      <c r="X72">
        <v>-25</v>
      </c>
      <c r="Y72">
        <v>-1.5</v>
      </c>
      <c r="Z72">
        <v>1.93</v>
      </c>
      <c r="AA72">
        <v>15.47</v>
      </c>
      <c r="AB72">
        <v>0</v>
      </c>
      <c r="AC72">
        <v>32.89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15.48</v>
      </c>
      <c r="L73" s="46">
        <v>1.93</v>
      </c>
      <c r="M73" s="74">
        <v>0</v>
      </c>
      <c r="N73" s="73">
        <v>-29</v>
      </c>
      <c r="O73" s="46">
        <v>-46</v>
      </c>
      <c r="P73" s="46">
        <v>-7</v>
      </c>
      <c r="Q73" s="46">
        <v>0</v>
      </c>
      <c r="R73" s="46">
        <v>0</v>
      </c>
      <c r="S73" s="74">
        <v>0</v>
      </c>
      <c r="U73" s="73">
        <v>-83.5</v>
      </c>
      <c r="V73" s="74">
        <v>17.41</v>
      </c>
      <c r="W73">
        <v>-29</v>
      </c>
      <c r="X73">
        <v>-46</v>
      </c>
      <c r="Y73">
        <v>-1.5</v>
      </c>
      <c r="Z73">
        <v>1.93</v>
      </c>
      <c r="AA73">
        <v>15.48</v>
      </c>
      <c r="AB73">
        <v>0</v>
      </c>
      <c r="AC73">
        <v>-7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14.51</v>
      </c>
      <c r="L74" s="46">
        <v>1.93</v>
      </c>
      <c r="M74" s="74">
        <v>0</v>
      </c>
      <c r="N74" s="73">
        <v>-54</v>
      </c>
      <c r="O74" s="46">
        <v>-51</v>
      </c>
      <c r="P74" s="46">
        <v>-6</v>
      </c>
      <c r="Q74" s="46">
        <v>0</v>
      </c>
      <c r="R74" s="46">
        <v>0</v>
      </c>
      <c r="S74" s="74">
        <v>0</v>
      </c>
      <c r="U74" s="73">
        <v>-112.5</v>
      </c>
      <c r="V74" s="74">
        <v>16.440000000000001</v>
      </c>
      <c r="W74">
        <v>-54</v>
      </c>
      <c r="X74">
        <v>-51</v>
      </c>
      <c r="Y74">
        <v>-1.5</v>
      </c>
      <c r="Z74">
        <v>1.93</v>
      </c>
      <c r="AA74">
        <v>14.51</v>
      </c>
      <c r="AB74">
        <v>0</v>
      </c>
      <c r="AC74">
        <v>-6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14.5</v>
      </c>
      <c r="L75" s="46">
        <v>1.55</v>
      </c>
      <c r="M75" s="74">
        <v>0</v>
      </c>
      <c r="N75" s="73">
        <v>-47</v>
      </c>
      <c r="O75" s="46">
        <v>-23</v>
      </c>
      <c r="P75" s="46">
        <v>-37</v>
      </c>
      <c r="Q75" s="46">
        <v>0</v>
      </c>
      <c r="R75" s="46">
        <v>0</v>
      </c>
      <c r="S75" s="74">
        <v>0</v>
      </c>
      <c r="U75" s="73">
        <v>-108.5</v>
      </c>
      <c r="V75" s="74">
        <v>16.05</v>
      </c>
      <c r="W75">
        <v>-47</v>
      </c>
      <c r="X75">
        <v>-23</v>
      </c>
      <c r="Y75">
        <v>-1.5</v>
      </c>
      <c r="Z75">
        <v>1.55</v>
      </c>
      <c r="AA75">
        <v>14.5</v>
      </c>
      <c r="AB75">
        <v>0</v>
      </c>
      <c r="AC75">
        <v>-37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14.51</v>
      </c>
      <c r="L76" s="46">
        <v>0</v>
      </c>
      <c r="M76" s="74">
        <v>0</v>
      </c>
      <c r="N76" s="73">
        <v>-98</v>
      </c>
      <c r="O76" s="46">
        <v>-36</v>
      </c>
      <c r="P76" s="46">
        <v>-39</v>
      </c>
      <c r="Q76" s="46">
        <v>0</v>
      </c>
      <c r="R76" s="46">
        <v>-1.9</v>
      </c>
      <c r="S76" s="74">
        <v>0</v>
      </c>
      <c r="U76" s="73">
        <v>-176.4</v>
      </c>
      <c r="V76" s="74">
        <v>14.51</v>
      </c>
      <c r="W76">
        <v>-98</v>
      </c>
      <c r="X76">
        <v>-36</v>
      </c>
      <c r="Y76">
        <v>-1.5</v>
      </c>
      <c r="Z76">
        <v>-1.9</v>
      </c>
      <c r="AA76">
        <v>14.51</v>
      </c>
      <c r="AB76">
        <v>0</v>
      </c>
      <c r="AC76">
        <v>-39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9.67</v>
      </c>
      <c r="L77" s="46">
        <v>0</v>
      </c>
      <c r="M77" s="74">
        <v>0</v>
      </c>
      <c r="N77" s="73">
        <v>-86</v>
      </c>
      <c r="O77" s="46">
        <v>0</v>
      </c>
      <c r="P77" s="46">
        <v>-20</v>
      </c>
      <c r="Q77" s="46">
        <v>0</v>
      </c>
      <c r="R77" s="46">
        <v>-1.6</v>
      </c>
      <c r="S77" s="74">
        <v>0</v>
      </c>
      <c r="U77" s="73">
        <v>-107.6</v>
      </c>
      <c r="V77" s="74">
        <v>9.67</v>
      </c>
      <c r="W77">
        <v>-86</v>
      </c>
      <c r="X77">
        <v>0</v>
      </c>
      <c r="Y77">
        <v>0</v>
      </c>
      <c r="Z77">
        <v>-1.6</v>
      </c>
      <c r="AA77">
        <v>9.67</v>
      </c>
      <c r="AB77">
        <v>0</v>
      </c>
      <c r="AC77">
        <v>-20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7.08</v>
      </c>
      <c r="L78" s="46">
        <v>0</v>
      </c>
      <c r="M78" s="74">
        <v>7.0000000000000007E-2</v>
      </c>
      <c r="N78" s="73">
        <v>-83</v>
      </c>
      <c r="O78" s="46">
        <v>0</v>
      </c>
      <c r="P78" s="46">
        <v>-22</v>
      </c>
      <c r="Q78" s="46">
        <v>0</v>
      </c>
      <c r="R78" s="46">
        <v>-0.9</v>
      </c>
      <c r="S78" s="74">
        <v>0</v>
      </c>
      <c r="U78" s="73">
        <v>-105.9</v>
      </c>
      <c r="V78" s="74">
        <v>7.15</v>
      </c>
      <c r="W78">
        <v>-83</v>
      </c>
      <c r="X78">
        <v>0</v>
      </c>
      <c r="Y78">
        <v>0</v>
      </c>
      <c r="Z78">
        <v>-0.9</v>
      </c>
      <c r="AA78">
        <v>7.08</v>
      </c>
      <c r="AB78">
        <v>7.0000000000000007E-2</v>
      </c>
      <c r="AC78">
        <v>-22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3.22</v>
      </c>
      <c r="L79" s="46">
        <v>0</v>
      </c>
      <c r="M79" s="74">
        <v>2.16</v>
      </c>
      <c r="N79" s="73">
        <v>-51</v>
      </c>
      <c r="O79" s="46">
        <v>-49</v>
      </c>
      <c r="P79" s="46">
        <v>-20</v>
      </c>
      <c r="Q79" s="46">
        <v>0</v>
      </c>
      <c r="R79" s="46">
        <v>-0.1</v>
      </c>
      <c r="S79" s="74">
        <v>0</v>
      </c>
      <c r="U79" s="73">
        <v>-120.1</v>
      </c>
      <c r="V79" s="74">
        <v>5.38</v>
      </c>
      <c r="W79">
        <v>-51</v>
      </c>
      <c r="X79">
        <v>-49</v>
      </c>
      <c r="Y79">
        <v>0</v>
      </c>
      <c r="Z79">
        <v>-0.1</v>
      </c>
      <c r="AA79">
        <v>3.22</v>
      </c>
      <c r="AB79">
        <v>2.16</v>
      </c>
      <c r="AC79">
        <v>-20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5.44</v>
      </c>
      <c r="L80" s="46">
        <v>0.03</v>
      </c>
      <c r="M80" s="74">
        <v>1.56</v>
      </c>
      <c r="N80" s="73">
        <v>-58</v>
      </c>
      <c r="O80" s="46">
        <v>-58</v>
      </c>
      <c r="P80" s="46">
        <v>-28</v>
      </c>
      <c r="Q80" s="46">
        <v>0</v>
      </c>
      <c r="R80" s="46">
        <v>0</v>
      </c>
      <c r="S80" s="74">
        <v>0</v>
      </c>
      <c r="U80" s="73">
        <v>-144</v>
      </c>
      <c r="V80" s="74">
        <v>7.03</v>
      </c>
      <c r="W80">
        <v>-58</v>
      </c>
      <c r="X80">
        <v>-58</v>
      </c>
      <c r="Y80">
        <v>0</v>
      </c>
      <c r="Z80">
        <v>0.03</v>
      </c>
      <c r="AA80">
        <v>5.44</v>
      </c>
      <c r="AB80">
        <v>1.56</v>
      </c>
      <c r="AC80">
        <v>-28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2.92</v>
      </c>
      <c r="L81" s="46">
        <v>0.05</v>
      </c>
      <c r="M81" s="74">
        <v>0.56999999999999995</v>
      </c>
      <c r="N81" s="73">
        <v>-150</v>
      </c>
      <c r="O81" s="46">
        <v>-62</v>
      </c>
      <c r="P81" s="46">
        <v>-32</v>
      </c>
      <c r="Q81" s="46">
        <v>0</v>
      </c>
      <c r="R81" s="46">
        <v>0</v>
      </c>
      <c r="S81" s="74">
        <v>0</v>
      </c>
      <c r="U81" s="73">
        <v>-244</v>
      </c>
      <c r="V81" s="74">
        <v>3.54</v>
      </c>
      <c r="W81">
        <v>-150</v>
      </c>
      <c r="X81">
        <v>-62</v>
      </c>
      <c r="Y81">
        <v>0</v>
      </c>
      <c r="Z81">
        <v>0.05</v>
      </c>
      <c r="AA81">
        <v>2.92</v>
      </c>
      <c r="AB81">
        <v>0.56999999999999995</v>
      </c>
      <c r="AC81">
        <v>-32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1.76</v>
      </c>
      <c r="L82" s="46">
        <v>0</v>
      </c>
      <c r="M82" s="74">
        <v>0.75</v>
      </c>
      <c r="N82" s="73">
        <v>-213</v>
      </c>
      <c r="O82" s="46">
        <v>-62</v>
      </c>
      <c r="P82" s="46">
        <v>-32</v>
      </c>
      <c r="Q82" s="46">
        <v>0</v>
      </c>
      <c r="R82" s="46">
        <v>0</v>
      </c>
      <c r="S82" s="74">
        <v>0</v>
      </c>
      <c r="U82" s="73">
        <v>-307</v>
      </c>
      <c r="V82" s="74">
        <v>2.5099999999999998</v>
      </c>
      <c r="W82">
        <v>-213</v>
      </c>
      <c r="X82">
        <v>-62</v>
      </c>
      <c r="Y82">
        <v>0</v>
      </c>
      <c r="Z82">
        <v>0</v>
      </c>
      <c r="AA82">
        <v>1.76</v>
      </c>
      <c r="AB82">
        <v>0.75</v>
      </c>
      <c r="AC82">
        <v>-32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1.94</v>
      </c>
      <c r="L83" s="46">
        <v>0</v>
      </c>
      <c r="M83" s="74">
        <v>0.64</v>
      </c>
      <c r="N83" s="73">
        <v>-189</v>
      </c>
      <c r="O83" s="46">
        <v>-47</v>
      </c>
      <c r="P83" s="46">
        <v>-53</v>
      </c>
      <c r="Q83" s="46">
        <v>0</v>
      </c>
      <c r="R83" s="46">
        <v>0</v>
      </c>
      <c r="S83" s="74">
        <v>0</v>
      </c>
      <c r="U83" s="73">
        <v>-289</v>
      </c>
      <c r="V83" s="74">
        <v>2.58</v>
      </c>
      <c r="W83">
        <v>-189</v>
      </c>
      <c r="X83">
        <v>-47</v>
      </c>
      <c r="Y83">
        <v>0</v>
      </c>
      <c r="Z83">
        <v>0</v>
      </c>
      <c r="AA83">
        <v>1.94</v>
      </c>
      <c r="AB83">
        <v>0.64</v>
      </c>
      <c r="AC83">
        <v>-53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1.66</v>
      </c>
      <c r="L84" s="46">
        <v>0</v>
      </c>
      <c r="M84" s="74">
        <v>0.68</v>
      </c>
      <c r="N84" s="73">
        <v>-187</v>
      </c>
      <c r="O84" s="46">
        <v>-52</v>
      </c>
      <c r="P84" s="46">
        <v>-53</v>
      </c>
      <c r="Q84" s="46">
        <v>0</v>
      </c>
      <c r="R84" s="46">
        <v>-0.3</v>
      </c>
      <c r="S84" s="74">
        <v>0</v>
      </c>
      <c r="U84" s="73">
        <v>-292.3</v>
      </c>
      <c r="V84" s="74">
        <v>2.34</v>
      </c>
      <c r="W84">
        <v>-187</v>
      </c>
      <c r="X84">
        <v>-52</v>
      </c>
      <c r="Y84">
        <v>0</v>
      </c>
      <c r="Z84">
        <v>-0.3</v>
      </c>
      <c r="AA84">
        <v>1.66</v>
      </c>
      <c r="AB84">
        <v>0.68</v>
      </c>
      <c r="AC84">
        <v>-53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2.09</v>
      </c>
      <c r="L85" s="46">
        <v>0</v>
      </c>
      <c r="M85" s="74">
        <v>0.72</v>
      </c>
      <c r="N85" s="73">
        <v>-122</v>
      </c>
      <c r="O85" s="46">
        <v>-50</v>
      </c>
      <c r="P85" s="46">
        <v>-48</v>
      </c>
      <c r="Q85" s="46">
        <v>0</v>
      </c>
      <c r="R85" s="46">
        <v>-1.2</v>
      </c>
      <c r="S85" s="74">
        <v>0</v>
      </c>
      <c r="U85" s="73">
        <v>-221.2</v>
      </c>
      <c r="V85" s="74">
        <v>2.81</v>
      </c>
      <c r="W85">
        <v>-122</v>
      </c>
      <c r="X85">
        <v>-50</v>
      </c>
      <c r="Y85">
        <v>0</v>
      </c>
      <c r="Z85">
        <v>-1.2</v>
      </c>
      <c r="AA85">
        <v>2.09</v>
      </c>
      <c r="AB85">
        <v>0.72</v>
      </c>
      <c r="AC85">
        <v>-48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1.92</v>
      </c>
      <c r="L86" s="46">
        <v>0</v>
      </c>
      <c r="M86" s="74">
        <v>0.87</v>
      </c>
      <c r="N86" s="73">
        <v>-100</v>
      </c>
      <c r="O86" s="46">
        <v>-50</v>
      </c>
      <c r="P86" s="46">
        <v>-42</v>
      </c>
      <c r="Q86" s="46">
        <v>0</v>
      </c>
      <c r="R86" s="46">
        <v>-1.2</v>
      </c>
      <c r="S86" s="74">
        <v>0</v>
      </c>
      <c r="U86" s="73">
        <v>-193.2</v>
      </c>
      <c r="V86" s="74">
        <v>2.79</v>
      </c>
      <c r="W86">
        <v>-100</v>
      </c>
      <c r="X86">
        <v>-50</v>
      </c>
      <c r="Y86">
        <v>0</v>
      </c>
      <c r="Z86">
        <v>-1.2</v>
      </c>
      <c r="AA86">
        <v>1.92</v>
      </c>
      <c r="AB86">
        <v>0.87</v>
      </c>
      <c r="AC86">
        <v>-42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2.15</v>
      </c>
      <c r="L87" s="46">
        <v>0</v>
      </c>
      <c r="M87" s="74">
        <v>0.45</v>
      </c>
      <c r="N87" s="73">
        <v>-94</v>
      </c>
      <c r="O87" s="46">
        <v>-100</v>
      </c>
      <c r="P87" s="46">
        <v>-37</v>
      </c>
      <c r="Q87" s="46">
        <v>0</v>
      </c>
      <c r="R87" s="46">
        <v>-1.2</v>
      </c>
      <c r="S87" s="74">
        <v>0</v>
      </c>
      <c r="U87" s="73">
        <v>-232.2</v>
      </c>
      <c r="V87" s="74">
        <v>2.6</v>
      </c>
      <c r="W87">
        <v>-94</v>
      </c>
      <c r="X87">
        <v>-100</v>
      </c>
      <c r="Y87">
        <v>0</v>
      </c>
      <c r="Z87">
        <v>-1.2</v>
      </c>
      <c r="AA87">
        <v>2.15</v>
      </c>
      <c r="AB87">
        <v>0.45</v>
      </c>
      <c r="AC87">
        <v>-37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2.0499999999999998</v>
      </c>
      <c r="L88" s="46">
        <v>0</v>
      </c>
      <c r="M88" s="74">
        <v>0.22</v>
      </c>
      <c r="N88" s="73">
        <v>-79</v>
      </c>
      <c r="O88" s="46">
        <v>-100</v>
      </c>
      <c r="P88" s="46">
        <v>-44</v>
      </c>
      <c r="Q88" s="46">
        <v>0</v>
      </c>
      <c r="R88" s="46">
        <v>-2.2000000000000002</v>
      </c>
      <c r="S88" s="74">
        <v>0</v>
      </c>
      <c r="U88" s="73">
        <v>-225.2</v>
      </c>
      <c r="V88" s="74">
        <v>2.27</v>
      </c>
      <c r="W88">
        <v>-79</v>
      </c>
      <c r="X88">
        <v>-100</v>
      </c>
      <c r="Y88">
        <v>0</v>
      </c>
      <c r="Z88">
        <v>-2.2000000000000002</v>
      </c>
      <c r="AA88">
        <v>2.0499999999999998</v>
      </c>
      <c r="AB88">
        <v>0.22</v>
      </c>
      <c r="AC88">
        <v>-44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0.45</v>
      </c>
      <c r="N89" s="73">
        <v>-52</v>
      </c>
      <c r="O89" s="46">
        <v>-100</v>
      </c>
      <c r="P89" s="46">
        <v>-25</v>
      </c>
      <c r="Q89" s="46">
        <v>0</v>
      </c>
      <c r="R89" s="46">
        <v>-2.2000000000000002</v>
      </c>
      <c r="S89" s="74">
        <v>0</v>
      </c>
      <c r="U89" s="73">
        <v>-179.2</v>
      </c>
      <c r="V89" s="74">
        <v>0.45</v>
      </c>
      <c r="W89">
        <v>-52</v>
      </c>
      <c r="X89">
        <v>-100</v>
      </c>
      <c r="Y89">
        <v>0</v>
      </c>
      <c r="Z89">
        <v>-2.2000000000000002</v>
      </c>
      <c r="AA89">
        <v>0</v>
      </c>
      <c r="AB89">
        <v>0.45</v>
      </c>
      <c r="AC89">
        <v>-25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0.71</v>
      </c>
      <c r="N90" s="73">
        <v>-31</v>
      </c>
      <c r="O90" s="46">
        <v>-100</v>
      </c>
      <c r="P90" s="46">
        <v>-27</v>
      </c>
      <c r="Q90" s="46">
        <v>0</v>
      </c>
      <c r="R90" s="46">
        <v>-2.2000000000000002</v>
      </c>
      <c r="S90" s="74">
        <v>0</v>
      </c>
      <c r="U90" s="73">
        <v>-160.19999999999999</v>
      </c>
      <c r="V90" s="74">
        <v>0.71</v>
      </c>
      <c r="W90">
        <v>-31</v>
      </c>
      <c r="X90">
        <v>-100</v>
      </c>
      <c r="Y90">
        <v>0</v>
      </c>
      <c r="Z90">
        <v>-2.2000000000000002</v>
      </c>
      <c r="AA90">
        <v>0</v>
      </c>
      <c r="AB90">
        <v>0.71</v>
      </c>
      <c r="AC90">
        <v>-27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0.54</v>
      </c>
      <c r="N91" s="73">
        <v>-22</v>
      </c>
      <c r="O91" s="46">
        <v>-110</v>
      </c>
      <c r="P91" s="46">
        <v>-25</v>
      </c>
      <c r="Q91" s="46">
        <v>0</v>
      </c>
      <c r="R91" s="46">
        <v>-2.2000000000000002</v>
      </c>
      <c r="S91" s="74">
        <v>0</v>
      </c>
      <c r="U91" s="73">
        <v>-159.19999999999999</v>
      </c>
      <c r="V91" s="74">
        <v>0.54</v>
      </c>
      <c r="W91">
        <v>-22</v>
      </c>
      <c r="X91">
        <v>-110</v>
      </c>
      <c r="Y91">
        <v>0</v>
      </c>
      <c r="Z91">
        <v>-2.2000000000000002</v>
      </c>
      <c r="AA91">
        <v>0</v>
      </c>
      <c r="AB91">
        <v>0.54</v>
      </c>
      <c r="AC91">
        <v>-25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0.08</v>
      </c>
      <c r="N92" s="73">
        <v>-15</v>
      </c>
      <c r="O92" s="46">
        <v>-110</v>
      </c>
      <c r="P92" s="46">
        <v>-27</v>
      </c>
      <c r="Q92" s="46">
        <v>0</v>
      </c>
      <c r="R92" s="46">
        <v>-2.2000000000000002</v>
      </c>
      <c r="S92" s="74">
        <v>0</v>
      </c>
      <c r="U92" s="73">
        <v>-154.19999999999999</v>
      </c>
      <c r="V92" s="74">
        <v>0.08</v>
      </c>
      <c r="W92">
        <v>-15</v>
      </c>
      <c r="X92">
        <v>-110</v>
      </c>
      <c r="Y92">
        <v>0</v>
      </c>
      <c r="Z92">
        <v>-2.2000000000000002</v>
      </c>
      <c r="AA92">
        <v>0</v>
      </c>
      <c r="AB92">
        <v>0.08</v>
      </c>
      <c r="AC92">
        <v>-27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0.06</v>
      </c>
      <c r="N93" s="73">
        <v>-88</v>
      </c>
      <c r="O93" s="46">
        <v>-95</v>
      </c>
      <c r="P93" s="46">
        <v>-31</v>
      </c>
      <c r="Q93" s="46">
        <v>0</v>
      </c>
      <c r="R93" s="46">
        <v>-2.2000000000000002</v>
      </c>
      <c r="S93" s="74">
        <v>0</v>
      </c>
      <c r="U93" s="73">
        <v>-216.2</v>
      </c>
      <c r="V93" s="74">
        <v>0.06</v>
      </c>
      <c r="W93">
        <v>-88</v>
      </c>
      <c r="X93">
        <v>-95</v>
      </c>
      <c r="Y93">
        <v>0</v>
      </c>
      <c r="Z93">
        <v>-2.2000000000000002</v>
      </c>
      <c r="AA93">
        <v>0</v>
      </c>
      <c r="AB93">
        <v>0.06</v>
      </c>
      <c r="AC93">
        <v>-31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0.24</v>
      </c>
      <c r="N94" s="73">
        <v>-115</v>
      </c>
      <c r="O94" s="46">
        <v>-80</v>
      </c>
      <c r="P94" s="46">
        <v>-43</v>
      </c>
      <c r="Q94" s="46">
        <v>0</v>
      </c>
      <c r="R94" s="46">
        <v>-2.2000000000000002</v>
      </c>
      <c r="S94" s="74">
        <v>0</v>
      </c>
      <c r="U94" s="73">
        <v>-240.2</v>
      </c>
      <c r="V94" s="74">
        <v>0.24</v>
      </c>
      <c r="W94">
        <v>-115</v>
      </c>
      <c r="X94">
        <v>-80</v>
      </c>
      <c r="Y94">
        <v>0</v>
      </c>
      <c r="Z94">
        <v>-2.2000000000000002</v>
      </c>
      <c r="AA94">
        <v>0</v>
      </c>
      <c r="AB94">
        <v>0.24</v>
      </c>
      <c r="AC94">
        <v>-43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0.18</v>
      </c>
      <c r="N95" s="73">
        <v>-54</v>
      </c>
      <c r="O95" s="46">
        <v>-50</v>
      </c>
      <c r="P95" s="46">
        <v>-35</v>
      </c>
      <c r="Q95" s="46">
        <v>0</v>
      </c>
      <c r="R95" s="46">
        <v>-2.2999999999999998</v>
      </c>
      <c r="S95" s="74">
        <v>0</v>
      </c>
      <c r="U95" s="73">
        <v>-141.30000000000001</v>
      </c>
      <c r="V95" s="74">
        <v>0.18</v>
      </c>
      <c r="W95">
        <v>-54</v>
      </c>
      <c r="X95">
        <v>-50</v>
      </c>
      <c r="Y95">
        <v>0</v>
      </c>
      <c r="Z95">
        <v>-2.2999999999999998</v>
      </c>
      <c r="AA95">
        <v>0</v>
      </c>
      <c r="AB95">
        <v>0.18</v>
      </c>
      <c r="AC95">
        <v>-35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0.11</v>
      </c>
      <c r="N96" s="73">
        <v>-22</v>
      </c>
      <c r="O96" s="46">
        <v>-45</v>
      </c>
      <c r="P96" s="46">
        <v>-30</v>
      </c>
      <c r="Q96" s="46">
        <v>0</v>
      </c>
      <c r="R96" s="46">
        <v>-2.2999999999999998</v>
      </c>
      <c r="S96" s="74">
        <v>0</v>
      </c>
      <c r="U96" s="73">
        <v>-99.3</v>
      </c>
      <c r="V96" s="74">
        <v>0.11</v>
      </c>
      <c r="W96">
        <v>-22</v>
      </c>
      <c r="X96">
        <v>-45</v>
      </c>
      <c r="Y96">
        <v>0</v>
      </c>
      <c r="Z96">
        <v>-2.2999999999999998</v>
      </c>
      <c r="AA96">
        <v>0</v>
      </c>
      <c r="AB96">
        <v>0.11</v>
      </c>
      <c r="AC96">
        <v>-30</v>
      </c>
    </row>
    <row r="97" spans="1:83">
      <c r="G97" t="s">
        <v>139</v>
      </c>
      <c r="H97" s="73">
        <v>7.21</v>
      </c>
      <c r="I97" s="46">
        <v>0</v>
      </c>
      <c r="J97" s="46">
        <v>0</v>
      </c>
      <c r="K97" s="46">
        <v>0</v>
      </c>
      <c r="L97" s="46">
        <v>0</v>
      </c>
      <c r="M97" s="74">
        <v>0.05</v>
      </c>
      <c r="N97" s="73">
        <v>0</v>
      </c>
      <c r="O97" s="46">
        <v>-50</v>
      </c>
      <c r="P97" s="46">
        <v>-12</v>
      </c>
      <c r="Q97" s="46">
        <v>0</v>
      </c>
      <c r="R97" s="46">
        <v>-3.2</v>
      </c>
      <c r="S97" s="74">
        <v>0</v>
      </c>
      <c r="U97" s="73">
        <v>-65.2</v>
      </c>
      <c r="V97" s="74">
        <v>7.26</v>
      </c>
      <c r="W97">
        <v>7.21</v>
      </c>
      <c r="X97">
        <v>-50</v>
      </c>
      <c r="Y97">
        <v>0</v>
      </c>
      <c r="Z97">
        <v>-3.2</v>
      </c>
      <c r="AA97">
        <v>0</v>
      </c>
      <c r="AB97">
        <v>0.05</v>
      </c>
      <c r="AC97">
        <v>-12</v>
      </c>
    </row>
    <row r="98" spans="1:83">
      <c r="G98" t="s">
        <v>140</v>
      </c>
      <c r="H98" s="73">
        <v>7.2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-50</v>
      </c>
      <c r="P98" s="46">
        <v>-10</v>
      </c>
      <c r="Q98" s="46">
        <v>0</v>
      </c>
      <c r="R98" s="46">
        <v>-3.2</v>
      </c>
      <c r="S98" s="74">
        <v>0</v>
      </c>
      <c r="U98" s="73">
        <v>-63.2</v>
      </c>
      <c r="V98" s="74">
        <v>7.2</v>
      </c>
      <c r="W98">
        <v>7.2</v>
      </c>
      <c r="X98">
        <v>-50</v>
      </c>
      <c r="Y98">
        <v>0</v>
      </c>
      <c r="Z98">
        <v>-3.2</v>
      </c>
      <c r="AA98">
        <v>0</v>
      </c>
      <c r="AB98">
        <v>0</v>
      </c>
      <c r="AC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9.6254999999999979E-2</v>
      </c>
      <c r="I99" s="69">
        <f t="shared" ref="I99:BQ99" si="1">SUM(I3:I98)/4000</f>
        <v>0</v>
      </c>
      <c r="J99" s="69">
        <f t="shared" si="1"/>
        <v>0.26692249999999995</v>
      </c>
      <c r="K99" s="69">
        <f t="shared" si="1"/>
        <v>0.16180750000000005</v>
      </c>
      <c r="L99" s="69">
        <f t="shared" si="1"/>
        <v>4.8800000000000007E-3</v>
      </c>
      <c r="M99" s="69">
        <f t="shared" si="1"/>
        <v>1.9720000000000005E-2</v>
      </c>
      <c r="N99" s="68">
        <f t="shared" si="1"/>
        <v>-1.2404999999999999</v>
      </c>
      <c r="O99" s="69">
        <f t="shared" si="1"/>
        <v>-0.80174999999999996</v>
      </c>
      <c r="P99" s="69">
        <f t="shared" si="1"/>
        <v>-0.27074999999999999</v>
      </c>
      <c r="Q99" s="69">
        <f t="shared" si="1"/>
        <v>-7.7499999999999999E-2</v>
      </c>
      <c r="R99" s="69">
        <f t="shared" si="1"/>
        <v>-6.4074999999999993E-2</v>
      </c>
      <c r="S99" s="70">
        <f t="shared" si="1"/>
        <v>0</v>
      </c>
      <c r="U99" s="68">
        <f t="shared" si="1"/>
        <v>-2.4733250000000013</v>
      </c>
      <c r="V99" s="70">
        <f t="shared" si="1"/>
        <v>0.54958499999999999</v>
      </c>
      <c r="W99">
        <f t="shared" si="1"/>
        <v>-1.144245</v>
      </c>
      <c r="X99">
        <f t="shared" si="1"/>
        <v>-0.80174999999999996</v>
      </c>
      <c r="Y99">
        <f t="shared" si="1"/>
        <v>-1.8749999999999999E-2</v>
      </c>
      <c r="Z99">
        <f t="shared" si="1"/>
        <v>-5.9194999999999977E-2</v>
      </c>
      <c r="AA99">
        <f t="shared" si="1"/>
        <v>8.4307500000000007E-2</v>
      </c>
      <c r="AB99">
        <f t="shared" si="1"/>
        <v>1.9720000000000005E-2</v>
      </c>
      <c r="AC99">
        <f t="shared" si="1"/>
        <v>-3.8275000000000149E-3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45411</v>
      </c>
      <c r="U2" s="73" t="s">
        <v>225</v>
      </c>
      <c r="V2" s="74" t="s">
        <v>224</v>
      </c>
      <c r="W2" s="28" t="s">
        <v>256</v>
      </c>
      <c r="X2" t="s">
        <v>562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U3" s="73">
        <v>-2</v>
      </c>
      <c r="V3" s="74">
        <v>0</v>
      </c>
      <c r="W3">
        <v>0</v>
      </c>
      <c r="X3">
        <v>-2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-2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-2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-2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-2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-2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0</v>
      </c>
      <c r="X19">
        <v>-2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-2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0</v>
      </c>
      <c r="X21">
        <v>-2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0</v>
      </c>
      <c r="X22">
        <v>-2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-2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4.2300000000000004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4.2300000000000004</v>
      </c>
      <c r="W24">
        <v>0</v>
      </c>
      <c r="X24">
        <v>-2</v>
      </c>
      <c r="Y24">
        <v>0</v>
      </c>
      <c r="Z24">
        <v>4.2300000000000004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3.38</v>
      </c>
      <c r="W25">
        <v>0</v>
      </c>
      <c r="X25">
        <v>-2</v>
      </c>
      <c r="Y25">
        <v>0</v>
      </c>
      <c r="Z25">
        <v>3.38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4.45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4.45</v>
      </c>
      <c r="W26">
        <v>0</v>
      </c>
      <c r="X26">
        <v>-2</v>
      </c>
      <c r="Y26">
        <v>0</v>
      </c>
      <c r="Z26">
        <v>4.45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2.61</v>
      </c>
      <c r="W27">
        <v>0</v>
      </c>
      <c r="X27">
        <v>-2</v>
      </c>
      <c r="Y27">
        <v>0</v>
      </c>
      <c r="Z27">
        <v>2.61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6.29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6.29</v>
      </c>
      <c r="W28">
        <v>0</v>
      </c>
      <c r="X28">
        <v>-2</v>
      </c>
      <c r="Y28">
        <v>0</v>
      </c>
      <c r="Z28">
        <v>6.29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6</v>
      </c>
      <c r="W29">
        <v>0</v>
      </c>
      <c r="X29">
        <v>-2</v>
      </c>
      <c r="Y29">
        <v>0</v>
      </c>
      <c r="Z29">
        <v>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3.19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3.19</v>
      </c>
      <c r="W30">
        <v>0</v>
      </c>
      <c r="X30">
        <v>0</v>
      </c>
      <c r="Y30">
        <v>0</v>
      </c>
      <c r="Z30">
        <v>3.19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1.74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1.74</v>
      </c>
      <c r="W35">
        <v>0</v>
      </c>
      <c r="X35">
        <v>0</v>
      </c>
      <c r="Y35">
        <v>0</v>
      </c>
      <c r="Z35">
        <v>1.74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9.67</v>
      </c>
      <c r="L36" s="46">
        <v>0</v>
      </c>
      <c r="M36" s="74">
        <v>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15.67</v>
      </c>
      <c r="W36">
        <v>0</v>
      </c>
      <c r="X36">
        <v>0</v>
      </c>
      <c r="Y36">
        <v>9.67</v>
      </c>
      <c r="Z36">
        <v>6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22.25</v>
      </c>
      <c r="L37" s="46">
        <v>0</v>
      </c>
      <c r="M37" s="74">
        <v>4.3499999999999996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26.6</v>
      </c>
      <c r="W37">
        <v>0</v>
      </c>
      <c r="X37">
        <v>0</v>
      </c>
      <c r="Y37">
        <v>22.25</v>
      </c>
      <c r="Z37">
        <v>4.3499999999999996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34.82</v>
      </c>
      <c r="L38" s="46">
        <v>0</v>
      </c>
      <c r="M38" s="74">
        <v>3.77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38.590000000000003</v>
      </c>
      <c r="W38">
        <v>0</v>
      </c>
      <c r="X38">
        <v>0</v>
      </c>
      <c r="Y38">
        <v>34.82</v>
      </c>
      <c r="Z38">
        <v>3.77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9.67</v>
      </c>
      <c r="L39" s="46">
        <v>0</v>
      </c>
      <c r="M39" s="74">
        <v>3.58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13.25</v>
      </c>
      <c r="W39">
        <v>0</v>
      </c>
      <c r="X39">
        <v>0</v>
      </c>
      <c r="Y39">
        <v>9.67</v>
      </c>
      <c r="Z39">
        <v>3.58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13.54</v>
      </c>
      <c r="L40" s="46">
        <v>0</v>
      </c>
      <c r="M40" s="74">
        <v>2.61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16.149999999999999</v>
      </c>
      <c r="W40">
        <v>0</v>
      </c>
      <c r="X40">
        <v>0</v>
      </c>
      <c r="Y40">
        <v>13.54</v>
      </c>
      <c r="Z40">
        <v>2.61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26.11</v>
      </c>
      <c r="L41" s="46">
        <v>0</v>
      </c>
      <c r="M41" s="74">
        <v>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29.11</v>
      </c>
      <c r="W41">
        <v>0</v>
      </c>
      <c r="X41">
        <v>0</v>
      </c>
      <c r="Y41">
        <v>26.11</v>
      </c>
      <c r="Z41">
        <v>3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34.82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34.82</v>
      </c>
      <c r="W42">
        <v>0</v>
      </c>
      <c r="X42">
        <v>0</v>
      </c>
      <c r="Y42">
        <v>34.82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44.49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44.49</v>
      </c>
      <c r="W43">
        <v>0</v>
      </c>
      <c r="X43">
        <v>0</v>
      </c>
      <c r="Y43">
        <v>44.49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51.26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51.26</v>
      </c>
      <c r="W44">
        <v>0</v>
      </c>
      <c r="X44">
        <v>0</v>
      </c>
      <c r="Y44">
        <v>51.26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56.09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56.09</v>
      </c>
      <c r="W45">
        <v>0</v>
      </c>
      <c r="X45">
        <v>0</v>
      </c>
      <c r="Y45">
        <v>56.09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60.93</v>
      </c>
      <c r="L46" s="46">
        <v>0</v>
      </c>
      <c r="M46" s="74">
        <v>0.77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61.7</v>
      </c>
      <c r="W46">
        <v>0</v>
      </c>
      <c r="X46">
        <v>0</v>
      </c>
      <c r="Y46">
        <v>60.93</v>
      </c>
      <c r="Z46">
        <v>0.77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61.9</v>
      </c>
      <c r="L47" s="46">
        <v>0</v>
      </c>
      <c r="M47" s="74">
        <v>0.19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62.09</v>
      </c>
      <c r="W47">
        <v>0</v>
      </c>
      <c r="X47">
        <v>0</v>
      </c>
      <c r="Y47">
        <v>61.9</v>
      </c>
      <c r="Z47">
        <v>0.19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64.8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64.8</v>
      </c>
      <c r="W48">
        <v>0</v>
      </c>
      <c r="X48">
        <v>0</v>
      </c>
      <c r="Y48">
        <v>64.8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64.8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64.8</v>
      </c>
      <c r="W49">
        <v>0</v>
      </c>
      <c r="X49">
        <v>0</v>
      </c>
      <c r="Y49">
        <v>64.8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65.77</v>
      </c>
      <c r="L50" s="46">
        <v>0</v>
      </c>
      <c r="M50" s="74">
        <v>3.67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69.44</v>
      </c>
      <c r="W50">
        <v>0</v>
      </c>
      <c r="X50">
        <v>0</v>
      </c>
      <c r="Y50">
        <v>65.77</v>
      </c>
      <c r="Z50">
        <v>3.67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67.7</v>
      </c>
      <c r="L51" s="46">
        <v>0</v>
      </c>
      <c r="M51" s="74">
        <v>2.2200000000000002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69.92</v>
      </c>
      <c r="W51">
        <v>0</v>
      </c>
      <c r="X51">
        <v>0</v>
      </c>
      <c r="Y51">
        <v>67.7</v>
      </c>
      <c r="Z51">
        <v>2.2200000000000002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68.67</v>
      </c>
      <c r="L52" s="46">
        <v>0</v>
      </c>
      <c r="M52" s="74">
        <v>3.09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71.760000000000005</v>
      </c>
      <c r="W52">
        <v>0</v>
      </c>
      <c r="X52">
        <v>0</v>
      </c>
      <c r="Y52">
        <v>68.67</v>
      </c>
      <c r="Z52">
        <v>3.09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71.56</v>
      </c>
      <c r="L53" s="46">
        <v>0</v>
      </c>
      <c r="M53" s="74">
        <v>4.84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76.400000000000006</v>
      </c>
      <c r="W53">
        <v>0</v>
      </c>
      <c r="X53">
        <v>0</v>
      </c>
      <c r="Y53">
        <v>71.56</v>
      </c>
      <c r="Z53">
        <v>4.84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72.53</v>
      </c>
      <c r="L54" s="46">
        <v>0</v>
      </c>
      <c r="M54" s="74">
        <v>4.74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77.27</v>
      </c>
      <c r="W54">
        <v>0</v>
      </c>
      <c r="X54">
        <v>0</v>
      </c>
      <c r="Y54">
        <v>72.53</v>
      </c>
      <c r="Z54">
        <v>4.74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72.53</v>
      </c>
      <c r="L55" s="46">
        <v>0</v>
      </c>
      <c r="M55" s="74">
        <v>5.32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77.849999999999994</v>
      </c>
      <c r="W55">
        <v>0</v>
      </c>
      <c r="X55">
        <v>0</v>
      </c>
      <c r="Y55">
        <v>72.53</v>
      </c>
      <c r="Z55">
        <v>5.32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71.569999999999993</v>
      </c>
      <c r="L56" s="46">
        <v>0</v>
      </c>
      <c r="M56" s="74">
        <v>3.09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74.66</v>
      </c>
      <c r="W56">
        <v>0</v>
      </c>
      <c r="X56">
        <v>0</v>
      </c>
      <c r="Y56">
        <v>71.569999999999993</v>
      </c>
      <c r="Z56">
        <v>3.09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73.5</v>
      </c>
      <c r="L57" s="46">
        <v>0</v>
      </c>
      <c r="M57" s="74">
        <v>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76.5</v>
      </c>
      <c r="W57">
        <v>0</v>
      </c>
      <c r="X57">
        <v>0</v>
      </c>
      <c r="Y57">
        <v>73.5</v>
      </c>
      <c r="Z57">
        <v>3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71.56</v>
      </c>
      <c r="L58" s="46">
        <v>0</v>
      </c>
      <c r="M58" s="74">
        <v>2.71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74.27</v>
      </c>
      <c r="W58">
        <v>0</v>
      </c>
      <c r="X58">
        <v>0</v>
      </c>
      <c r="Y58">
        <v>71.56</v>
      </c>
      <c r="Z58">
        <v>2.71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73.5</v>
      </c>
      <c r="L59" s="46">
        <v>0</v>
      </c>
      <c r="M59" s="74">
        <v>3.29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76.790000000000006</v>
      </c>
      <c r="W59">
        <v>0</v>
      </c>
      <c r="X59">
        <v>0</v>
      </c>
      <c r="Y59">
        <v>73.5</v>
      </c>
      <c r="Z59">
        <v>3.29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76.400000000000006</v>
      </c>
      <c r="L60" s="46">
        <v>0</v>
      </c>
      <c r="M60" s="74">
        <v>4.16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80.56</v>
      </c>
      <c r="W60">
        <v>0</v>
      </c>
      <c r="X60">
        <v>0</v>
      </c>
      <c r="Y60">
        <v>76.400000000000006</v>
      </c>
      <c r="Z60">
        <v>4.16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78.33</v>
      </c>
      <c r="L61" s="46">
        <v>0</v>
      </c>
      <c r="M61" s="74">
        <v>5.61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83.94</v>
      </c>
      <c r="W61">
        <v>0</v>
      </c>
      <c r="X61">
        <v>0</v>
      </c>
      <c r="Y61">
        <v>78.33</v>
      </c>
      <c r="Z61">
        <v>5.61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79.3</v>
      </c>
      <c r="L62" s="46">
        <v>0</v>
      </c>
      <c r="M62" s="74">
        <v>4.55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83.85</v>
      </c>
      <c r="W62">
        <v>0</v>
      </c>
      <c r="X62">
        <v>0</v>
      </c>
      <c r="Y62">
        <v>79.3</v>
      </c>
      <c r="Z62">
        <v>4.55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79.3</v>
      </c>
      <c r="L63" s="46">
        <v>0</v>
      </c>
      <c r="M63" s="74">
        <v>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82.3</v>
      </c>
      <c r="W63">
        <v>0</v>
      </c>
      <c r="X63">
        <v>0</v>
      </c>
      <c r="Y63">
        <v>79.3</v>
      </c>
      <c r="Z63">
        <v>3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79.31</v>
      </c>
      <c r="L64" s="46">
        <v>0</v>
      </c>
      <c r="M64" s="74">
        <v>3.38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82.69</v>
      </c>
      <c r="W64">
        <v>0</v>
      </c>
      <c r="X64">
        <v>0</v>
      </c>
      <c r="Y64">
        <v>79.31</v>
      </c>
      <c r="Z64">
        <v>3.38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78.34</v>
      </c>
      <c r="L65" s="46">
        <v>0</v>
      </c>
      <c r="M65" s="74">
        <v>3.77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82.11</v>
      </c>
      <c r="W65">
        <v>0</v>
      </c>
      <c r="X65">
        <v>0</v>
      </c>
      <c r="Y65">
        <v>78.34</v>
      </c>
      <c r="Z65">
        <v>3.77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76.400000000000006</v>
      </c>
      <c r="L66" s="46">
        <v>0</v>
      </c>
      <c r="M66" s="74">
        <v>3.29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79.69</v>
      </c>
      <c r="W66">
        <v>0</v>
      </c>
      <c r="X66">
        <v>0</v>
      </c>
      <c r="Y66">
        <v>76.400000000000006</v>
      </c>
      <c r="Z66">
        <v>3.29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73.5</v>
      </c>
      <c r="L67" s="46">
        <v>0</v>
      </c>
      <c r="M67" s="74">
        <v>2.71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76.209999999999994</v>
      </c>
      <c r="W67">
        <v>0</v>
      </c>
      <c r="X67">
        <v>0</v>
      </c>
      <c r="Y67">
        <v>73.5</v>
      </c>
      <c r="Z67">
        <v>2.71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67.69</v>
      </c>
      <c r="L68" s="46">
        <v>0</v>
      </c>
      <c r="M68" s="74">
        <v>2.71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70.400000000000006</v>
      </c>
      <c r="W68">
        <v>0</v>
      </c>
      <c r="X68">
        <v>0</v>
      </c>
      <c r="Y68">
        <v>67.69</v>
      </c>
      <c r="Z68">
        <v>2.71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64.790000000000006</v>
      </c>
      <c r="L69" s="46">
        <v>0</v>
      </c>
      <c r="M69" s="74">
        <v>3.58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68.37</v>
      </c>
      <c r="W69">
        <v>0</v>
      </c>
      <c r="X69">
        <v>0</v>
      </c>
      <c r="Y69">
        <v>64.790000000000006</v>
      </c>
      <c r="Z69">
        <v>3.58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64.8</v>
      </c>
      <c r="L70" s="46">
        <v>0</v>
      </c>
      <c r="M70" s="74">
        <v>2.9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67.7</v>
      </c>
      <c r="W70">
        <v>0</v>
      </c>
      <c r="X70">
        <v>0</v>
      </c>
      <c r="Y70">
        <v>64.8</v>
      </c>
      <c r="Z70">
        <v>2.9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101.55</v>
      </c>
      <c r="L71" s="46">
        <v>0</v>
      </c>
      <c r="M71" s="74">
        <v>5.51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107.06</v>
      </c>
      <c r="W71">
        <v>0</v>
      </c>
      <c r="X71">
        <v>0</v>
      </c>
      <c r="Y71">
        <v>101.55</v>
      </c>
      <c r="Z71">
        <v>5.51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90.91</v>
      </c>
      <c r="L72" s="46">
        <v>0</v>
      </c>
      <c r="M72" s="74">
        <v>5.61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96.52</v>
      </c>
      <c r="W72">
        <v>0</v>
      </c>
      <c r="X72">
        <v>0</v>
      </c>
      <c r="Y72">
        <v>90.91</v>
      </c>
      <c r="Z72">
        <v>5.61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73.5</v>
      </c>
      <c r="L73" s="46">
        <v>0</v>
      </c>
      <c r="M73" s="74">
        <v>4.84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78.34</v>
      </c>
      <c r="W73">
        <v>0</v>
      </c>
      <c r="X73">
        <v>0</v>
      </c>
      <c r="Y73">
        <v>73.5</v>
      </c>
      <c r="Z73">
        <v>4.84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57.06</v>
      </c>
      <c r="L74" s="46">
        <v>0</v>
      </c>
      <c r="M74" s="74">
        <v>4.74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61.8</v>
      </c>
      <c r="W74">
        <v>0</v>
      </c>
      <c r="X74">
        <v>0</v>
      </c>
      <c r="Y74">
        <v>57.06</v>
      </c>
      <c r="Z74">
        <v>4.74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39.65</v>
      </c>
      <c r="L75" s="46">
        <v>0</v>
      </c>
      <c r="M75" s="74">
        <v>11.41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51.06</v>
      </c>
      <c r="W75">
        <v>0</v>
      </c>
      <c r="X75">
        <v>0</v>
      </c>
      <c r="Y75">
        <v>39.65</v>
      </c>
      <c r="Z75">
        <v>11.41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24.18</v>
      </c>
      <c r="L76" s="46">
        <v>0</v>
      </c>
      <c r="M76" s="74">
        <v>6.38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30.56</v>
      </c>
      <c r="W76">
        <v>0</v>
      </c>
      <c r="X76">
        <v>0</v>
      </c>
      <c r="Y76">
        <v>24.18</v>
      </c>
      <c r="Z76">
        <v>6.38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9.67</v>
      </c>
      <c r="L77" s="46">
        <v>0</v>
      </c>
      <c r="M77" s="74">
        <v>6.96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16.63</v>
      </c>
      <c r="W77">
        <v>0</v>
      </c>
      <c r="X77">
        <v>-2</v>
      </c>
      <c r="Y77">
        <v>9.67</v>
      </c>
      <c r="Z77">
        <v>6.96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9.67</v>
      </c>
      <c r="L78" s="46">
        <v>0</v>
      </c>
      <c r="M78" s="74">
        <v>4.9400000000000004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14.61</v>
      </c>
      <c r="W78">
        <v>0</v>
      </c>
      <c r="X78">
        <v>-2</v>
      </c>
      <c r="Y78">
        <v>9.67</v>
      </c>
      <c r="Z78">
        <v>4.9400000000000004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  <c r="Y79">
        <v>0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3.09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3.09</v>
      </c>
      <c r="W83">
        <v>0</v>
      </c>
      <c r="X83">
        <v>-2</v>
      </c>
      <c r="Y83">
        <v>0</v>
      </c>
      <c r="Z83">
        <v>3.09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2.39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2.39</v>
      </c>
      <c r="W84">
        <v>0</v>
      </c>
      <c r="X84">
        <v>-2</v>
      </c>
      <c r="Y84">
        <v>0</v>
      </c>
      <c r="Z84">
        <v>2.39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2</v>
      </c>
      <c r="W85">
        <v>0</v>
      </c>
      <c r="X85">
        <v>-2</v>
      </c>
      <c r="Y85">
        <v>0</v>
      </c>
      <c r="Z85">
        <v>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1.69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1.69</v>
      </c>
      <c r="W86">
        <v>0</v>
      </c>
      <c r="X86">
        <v>-2</v>
      </c>
      <c r="Y86">
        <v>0</v>
      </c>
      <c r="Z86">
        <v>1.69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0.2</v>
      </c>
      <c r="W87">
        <v>0</v>
      </c>
      <c r="X87">
        <v>-2</v>
      </c>
      <c r="Y87">
        <v>0</v>
      </c>
      <c r="Z87">
        <v>0.2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0.11</v>
      </c>
      <c r="W88">
        <v>0</v>
      </c>
      <c r="X88">
        <v>-2</v>
      </c>
      <c r="Y88">
        <v>0</v>
      </c>
      <c r="Z88">
        <v>0.11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0.23</v>
      </c>
      <c r="W89">
        <v>0</v>
      </c>
      <c r="X89">
        <v>-2</v>
      </c>
      <c r="Y89">
        <v>0</v>
      </c>
      <c r="Z89">
        <v>0.23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0.34</v>
      </c>
      <c r="W90">
        <v>0</v>
      </c>
      <c r="X90">
        <v>-2</v>
      </c>
      <c r="Y90">
        <v>0</v>
      </c>
      <c r="Z90">
        <v>0.34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0.27</v>
      </c>
      <c r="W91">
        <v>0</v>
      </c>
      <c r="X91">
        <v>-2</v>
      </c>
      <c r="Y91">
        <v>0</v>
      </c>
      <c r="Z91">
        <v>0.27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0.05</v>
      </c>
      <c r="W92">
        <v>0</v>
      </c>
      <c r="X92">
        <v>-2</v>
      </c>
      <c r="Y92">
        <v>0</v>
      </c>
      <c r="Z92">
        <v>0.05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0.04</v>
      </c>
      <c r="W93">
        <v>0</v>
      </c>
      <c r="X93">
        <v>-2</v>
      </c>
      <c r="Y93">
        <v>0</v>
      </c>
      <c r="Z93">
        <v>0.04</v>
      </c>
    </row>
    <row r="94" spans="7:26">
      <c r="G94" t="s">
        <v>136</v>
      </c>
      <c r="H94" s="73">
        <v>5.04</v>
      </c>
      <c r="I94" s="46">
        <v>0</v>
      </c>
      <c r="J94" s="46">
        <v>0</v>
      </c>
      <c r="K94" s="46">
        <v>0</v>
      </c>
      <c r="L94" s="46">
        <v>0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5.18</v>
      </c>
      <c r="W94">
        <v>5.04</v>
      </c>
      <c r="X94">
        <v>-2</v>
      </c>
      <c r="Y94">
        <v>0</v>
      </c>
      <c r="Z94">
        <v>0.14000000000000001</v>
      </c>
    </row>
    <row r="95" spans="7:26">
      <c r="G95" t="s">
        <v>137</v>
      </c>
      <c r="H95" s="73">
        <v>7.3</v>
      </c>
      <c r="I95" s="46">
        <v>0</v>
      </c>
      <c r="J95" s="46">
        <v>0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7.4</v>
      </c>
      <c r="W95">
        <v>7.3</v>
      </c>
      <c r="X95">
        <v>-2</v>
      </c>
      <c r="Y95">
        <v>0</v>
      </c>
      <c r="Z95">
        <v>0.1</v>
      </c>
    </row>
    <row r="96" spans="7:26">
      <c r="G96" t="s">
        <v>138</v>
      </c>
      <c r="H96" s="73">
        <v>23.9</v>
      </c>
      <c r="I96" s="46">
        <v>0</v>
      </c>
      <c r="J96" s="46">
        <v>0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23.94</v>
      </c>
      <c r="W96">
        <v>23.9</v>
      </c>
      <c r="X96">
        <v>-2</v>
      </c>
      <c r="Y96">
        <v>0</v>
      </c>
      <c r="Z96">
        <v>0.04</v>
      </c>
    </row>
    <row r="97" spans="1:83">
      <c r="G97" t="s">
        <v>139</v>
      </c>
      <c r="H97" s="73">
        <v>28.14</v>
      </c>
      <c r="I97" s="46">
        <v>0</v>
      </c>
      <c r="J97" s="46">
        <v>0</v>
      </c>
      <c r="K97" s="46">
        <v>0</v>
      </c>
      <c r="L97" s="46">
        <v>0</v>
      </c>
      <c r="M97" s="74">
        <v>0.02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28.16</v>
      </c>
      <c r="W97">
        <v>28.14</v>
      </c>
      <c r="X97">
        <v>-2</v>
      </c>
      <c r="Y97">
        <v>0</v>
      </c>
      <c r="Z97">
        <v>0.02</v>
      </c>
    </row>
    <row r="98" spans="1:83">
      <c r="G98" t="s">
        <v>140</v>
      </c>
      <c r="H98" s="73">
        <v>21.13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21.13</v>
      </c>
      <c r="W98">
        <v>21.13</v>
      </c>
      <c r="X98">
        <v>-2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2.1377499999999997E-2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0.62209749999999997</v>
      </c>
      <c r="L99" s="69">
        <f t="shared" si="1"/>
        <v>0</v>
      </c>
      <c r="M99" s="69">
        <f t="shared" si="1"/>
        <v>4.8222499999999995E-2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-2.4500000000000001E-2</v>
      </c>
      <c r="V99" s="70">
        <f t="shared" si="1"/>
        <v>0.69169749999999997</v>
      </c>
      <c r="W99">
        <f t="shared" si="1"/>
        <v>2.1377499999999997E-2</v>
      </c>
      <c r="X99">
        <f t="shared" si="1"/>
        <v>-2.4500000000000001E-2</v>
      </c>
      <c r="Y99">
        <f t="shared" si="1"/>
        <v>0.62209749999999997</v>
      </c>
      <c r="Z99">
        <f t="shared" si="1"/>
        <v>4.8222499999999995E-2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45411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11.101692</v>
      </c>
      <c r="E3">
        <f>GT_NG!P3</f>
        <v>14</v>
      </c>
      <c r="F3">
        <f>GT_Spot!P3</f>
        <v>0</v>
      </c>
      <c r="G3">
        <f>PPCL_NG!P3</f>
        <v>43.682836547827776</v>
      </c>
      <c r="H3">
        <f>PPCL_Spot!P3</f>
        <v>0</v>
      </c>
      <c r="I3">
        <f>Bawana_NG!P3</f>
        <v>122.16</v>
      </c>
      <c r="J3">
        <f>Bawana_RLNG!P3</f>
        <v>0</v>
      </c>
      <c r="K3">
        <f>Bawana_Spot!P3</f>
        <v>296.52999999999997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1193.1726452427624</v>
      </c>
      <c r="P3" s="36">
        <v>118.60096614494078</v>
      </c>
      <c r="Q3" s="36">
        <v>38.31560751948647</v>
      </c>
      <c r="R3" s="38">
        <v>0</v>
      </c>
      <c r="S3" s="38">
        <v>7.68</v>
      </c>
      <c r="T3" s="37">
        <f>SUMPRODUCT(LTA!J3:AN3,LTA!J$101:AN$101,LTA!J$103:AN$103)</f>
        <v>63</v>
      </c>
      <c r="U3" s="37">
        <f>SUMPRODUCT(LTA!J3:AN3,LTA!J$102:AN$102,LTA!J$103:AN$103)</f>
        <v>100.27000000000001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108.8</v>
      </c>
      <c r="AB3" s="75">
        <f>-STOA!N3</f>
        <v>0</v>
      </c>
      <c r="AC3">
        <f>SUMIF(B3:AB3,"&gt;0")*$AC$2-SUMIF(B3:AB3,"&lt;0")*($AC$2/(1-$AC$2))+SUMIF(AI3:AR3,"&gt;0")*$AC$2-SUMIF(AI3:AR3,"&lt;0")*($AC$2/(1-$AC$2))</f>
        <v>17.946387475395039</v>
      </c>
      <c r="AD3">
        <f>SUM(B3:AB3,AI3:AV3)-AC3</f>
        <v>2080.3673599796225</v>
      </c>
      <c r="AE3">
        <f>'IDT-1'!B3</f>
        <v>116</v>
      </c>
      <c r="AF3" s="24"/>
      <c r="AG3">
        <f>SUM(AD3:AF3)</f>
        <v>2196.3673599796225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-19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11.101692</v>
      </c>
      <c r="E4">
        <f>GT_NG!P4</f>
        <v>14</v>
      </c>
      <c r="F4">
        <f>GT_Spot!P4</f>
        <v>0</v>
      </c>
      <c r="G4">
        <f>PPCL_NG!P4</f>
        <v>43</v>
      </c>
      <c r="H4">
        <f>PPCL_Spot!P4</f>
        <v>0</v>
      </c>
      <c r="I4">
        <f>Bawana_NG!P4</f>
        <v>122.16</v>
      </c>
      <c r="J4">
        <f>Bawana_RLNG!P4</f>
        <v>0</v>
      </c>
      <c r="K4">
        <f>Bawana_Spot!P4</f>
        <v>296.52999999999997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1192.1502292427624</v>
      </c>
      <c r="P4" s="36">
        <v>118.60096614494078</v>
      </c>
      <c r="Q4" s="36">
        <v>38.31560751948647</v>
      </c>
      <c r="R4" s="38">
        <v>0</v>
      </c>
      <c r="S4" s="38">
        <v>7.68</v>
      </c>
      <c r="T4" s="37">
        <f>SUMPRODUCT(LTA!J4:AN4,LTA!J$101:AN$101,LTA!J$103:AN$103)</f>
        <v>63.33</v>
      </c>
      <c r="U4" s="37">
        <f>SUMPRODUCT(LTA!J4:AN4,LTA!J$102:AN$102,LTA!J$103:AN$103)</f>
        <v>102.77000000000001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108.8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17.794883357220392</v>
      </c>
      <c r="AD4">
        <f t="shared" ref="AD4:AD67" si="1">SUM(B4:AB4,AI4:AV4)-AC4</f>
        <v>2100.6436115499691</v>
      </c>
      <c r="AE4">
        <f>'IDT-1'!B4</f>
        <v>62</v>
      </c>
      <c r="AF4" s="24"/>
      <c r="AG4">
        <f t="shared" ref="AG4:AG67" si="2">SUM(AD4:AF4)</f>
        <v>2162.6436115499691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11.101692</v>
      </c>
      <c r="E5">
        <f>GT_NG!P5</f>
        <v>14</v>
      </c>
      <c r="F5">
        <f>GT_Spot!P5</f>
        <v>0</v>
      </c>
      <c r="G5">
        <f>PPCL_NG!P5</f>
        <v>43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296.52999999999997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1185.361941662899</v>
      </c>
      <c r="P5" s="36">
        <v>118.60096614494078</v>
      </c>
      <c r="Q5" s="36">
        <v>38.31560751948647</v>
      </c>
      <c r="R5" s="38">
        <v>0</v>
      </c>
      <c r="S5" s="38">
        <v>7.68</v>
      </c>
      <c r="T5" s="37">
        <f>SUMPRODUCT(LTA!J5:AN5,LTA!J$101:AN$101,LTA!J$103:AN$103)</f>
        <v>64.010000000000005</v>
      </c>
      <c r="U5" s="37">
        <f>SUMPRODUCT(LTA!J5:AN5,LTA!J$102:AN$102,LTA!J$103:AN$103)</f>
        <v>103.77000000000001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108.8</v>
      </c>
      <c r="AB5" s="75">
        <f>-STOA!N5</f>
        <v>0</v>
      </c>
      <c r="AC5">
        <f t="shared" si="0"/>
        <v>17.623420090364039</v>
      </c>
      <c r="AD5">
        <f t="shared" si="1"/>
        <v>2080.4027811434503</v>
      </c>
      <c r="AE5">
        <f>'IDT-1'!B5</f>
        <v>27</v>
      </c>
      <c r="AF5" s="24"/>
      <c r="AG5">
        <f t="shared" si="2"/>
        <v>2107.4027811434503</v>
      </c>
      <c r="AI5" s="34">
        <f>PXIL!H5</f>
        <v>0</v>
      </c>
      <c r="AJ5" s="34">
        <f>PXIL!N5</f>
        <v>0</v>
      </c>
      <c r="AK5" s="34">
        <f>RTM_IEX!H5</f>
        <v>4.3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11.101692</v>
      </c>
      <c r="E6">
        <f>GT_NG!P6</f>
        <v>14</v>
      </c>
      <c r="F6">
        <f>GT_Spot!P6</f>
        <v>0</v>
      </c>
      <c r="G6">
        <f>PPCL_NG!P6</f>
        <v>43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296.52999999999997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1177.5751390191697</v>
      </c>
      <c r="P6" s="36">
        <v>118.60096614494078</v>
      </c>
      <c r="Q6" s="36">
        <v>38.31560751948647</v>
      </c>
      <c r="R6" s="38">
        <v>0</v>
      </c>
      <c r="S6" s="38">
        <v>7.68</v>
      </c>
      <c r="T6" s="37">
        <f>SUMPRODUCT(LTA!J6:AN6,LTA!J$101:AN$101,LTA!J$103:AN$103)</f>
        <v>63.67</v>
      </c>
      <c r="U6" s="37">
        <f>SUMPRODUCT(LTA!J6:AN6,LTA!J$102:AN$102,LTA!J$103:AN$103)</f>
        <v>105.77000000000001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108.8</v>
      </c>
      <c r="AB6" s="75">
        <f>-STOA!N6</f>
        <v>0</v>
      </c>
      <c r="AC6">
        <f t="shared" si="0"/>
        <v>17.574642948156711</v>
      </c>
      <c r="AD6">
        <f t="shared" si="1"/>
        <v>2074.644755641928</v>
      </c>
      <c r="AE6">
        <f>'IDT-1'!B6</f>
        <v>11</v>
      </c>
      <c r="AF6" s="24"/>
      <c r="AG6">
        <f t="shared" si="2"/>
        <v>2085.644755641928</v>
      </c>
      <c r="AI6" s="34">
        <f>PXIL!H6</f>
        <v>0</v>
      </c>
      <c r="AJ6" s="34">
        <f>PXIL!N6</f>
        <v>0</v>
      </c>
      <c r="AK6" s="34">
        <f>RTM_IEX!H6</f>
        <v>4.62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11.101692</v>
      </c>
      <c r="E7">
        <f>GT_NG!P7</f>
        <v>14</v>
      </c>
      <c r="F7">
        <f>GT_Spot!P7</f>
        <v>0</v>
      </c>
      <c r="G7">
        <f>PPCL_NG!P7</f>
        <v>43.117163344516811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293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1177.5751390191697</v>
      </c>
      <c r="P7" s="36">
        <v>118.60096614494078</v>
      </c>
      <c r="Q7" s="36">
        <v>38.31560751948647</v>
      </c>
      <c r="R7" s="38">
        <v>0</v>
      </c>
      <c r="S7" s="38">
        <v>7.68</v>
      </c>
      <c r="T7" s="37">
        <f>SUMPRODUCT(LTA!J7:AN7,LTA!J$101:AN$101,LTA!J$103:AN$103)</f>
        <v>64.66</v>
      </c>
      <c r="U7" s="37">
        <f>SUMPRODUCT(LTA!J7:AN7,LTA!J$102:AN$102,LTA!J$103:AN$103)</f>
        <v>107.77000000000001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108.8</v>
      </c>
      <c r="AB7" s="75">
        <f>-STOA!N7</f>
        <v>0</v>
      </c>
      <c r="AC7">
        <f t="shared" si="0"/>
        <v>17.600052382049771</v>
      </c>
      <c r="AD7">
        <f t="shared" si="1"/>
        <v>2061.5765095525521</v>
      </c>
      <c r="AE7">
        <f>'IDT-1'!B7</f>
        <v>0</v>
      </c>
      <c r="AF7" s="24"/>
      <c r="AG7">
        <f t="shared" si="2"/>
        <v>2061.5765095525521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11.101692</v>
      </c>
      <c r="E8">
        <f>GT_NG!P8</f>
        <v>14</v>
      </c>
      <c r="F8">
        <f>GT_Spot!P8</f>
        <v>0</v>
      </c>
      <c r="G8">
        <f>PPCL_NG!P8</f>
        <v>43.117163344516811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273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1170.6016808818244</v>
      </c>
      <c r="P8" s="36">
        <v>118.60096614494078</v>
      </c>
      <c r="Q8" s="36">
        <v>38.31560751948647</v>
      </c>
      <c r="R8" s="38">
        <v>0</v>
      </c>
      <c r="S8" s="38">
        <v>7.68</v>
      </c>
      <c r="T8" s="37">
        <f>SUMPRODUCT(LTA!J8:AN8,LTA!J$101:AN$101,LTA!J$103:AN$103)</f>
        <v>65.33</v>
      </c>
      <c r="U8" s="37">
        <f>SUMPRODUCT(LTA!J8:AN8,LTA!J$102:AN$102,LTA!J$103:AN$103)</f>
        <v>109.77000000000001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108.8</v>
      </c>
      <c r="AB8" s="75">
        <f>-STOA!N8</f>
        <v>0</v>
      </c>
      <c r="AC8">
        <f t="shared" si="0"/>
        <v>17.429787964595622</v>
      </c>
      <c r="AD8">
        <f t="shared" si="1"/>
        <v>2033.443315832661</v>
      </c>
      <c r="AE8">
        <f>'IDT-1'!B8</f>
        <v>0</v>
      </c>
      <c r="AF8" s="24"/>
      <c r="AG8">
        <f t="shared" si="2"/>
        <v>2033.443315832661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11.101692</v>
      </c>
      <c r="E9">
        <f>GT_NG!P9</f>
        <v>14</v>
      </c>
      <c r="F9">
        <f>GT_Spot!P9</f>
        <v>0</v>
      </c>
      <c r="G9">
        <f>PPCL_NG!P9</f>
        <v>43.117163344516811</v>
      </c>
      <c r="H9">
        <f>PPCL_Spot!P9</f>
        <v>0</v>
      </c>
      <c r="I9">
        <f>Bawana_NG!P9</f>
        <v>102.55599390648803</v>
      </c>
      <c r="J9">
        <f>Bawana_RLNG!P9</f>
        <v>0</v>
      </c>
      <c r="K9">
        <f>Bawana_Spot!P9</f>
        <v>244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1170.6016808818244</v>
      </c>
      <c r="P9" s="36">
        <v>118.60096614494078</v>
      </c>
      <c r="Q9" s="36">
        <v>38.31560751948647</v>
      </c>
      <c r="R9" s="38">
        <v>0</v>
      </c>
      <c r="S9" s="38">
        <v>7.68</v>
      </c>
      <c r="T9" s="37">
        <f>SUMPRODUCT(LTA!J9:AN9,LTA!J$101:AN$101,LTA!J$103:AN$103)</f>
        <v>71.010000000000005</v>
      </c>
      <c r="U9" s="37">
        <f>SUMPRODUCT(LTA!J9:AN9,LTA!J$102:AN$102,LTA!J$103:AN$103)</f>
        <v>111.27000000000001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108.8</v>
      </c>
      <c r="AB9" s="75">
        <f>-STOA!N9</f>
        <v>0</v>
      </c>
      <c r="AC9">
        <f t="shared" si="0"/>
        <v>17.144846071896954</v>
      </c>
      <c r="AD9">
        <f t="shared" si="1"/>
        <v>2023.9082577253596</v>
      </c>
      <c r="AE9">
        <f>'IDT-1'!B9</f>
        <v>0</v>
      </c>
      <c r="AF9" s="24"/>
      <c r="AG9">
        <f t="shared" si="2"/>
        <v>2023.9082577253596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11.101692</v>
      </c>
      <c r="E10">
        <f>GT_NG!P10</f>
        <v>14</v>
      </c>
      <c r="F10">
        <f>GT_Spot!P10</f>
        <v>0</v>
      </c>
      <c r="G10">
        <f>PPCL_NG!P10</f>
        <v>43.117163344516811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199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1170.6016808818244</v>
      </c>
      <c r="P10" s="36">
        <v>118.60096614494078</v>
      </c>
      <c r="Q10" s="36">
        <v>38.31560751948647</v>
      </c>
      <c r="R10" s="38">
        <v>0</v>
      </c>
      <c r="S10" s="38">
        <v>7.68</v>
      </c>
      <c r="T10" s="37">
        <f>SUMPRODUCT(LTA!J10:AN10,LTA!J$101:AN$101,LTA!J$103:AN$103)</f>
        <v>72.34</v>
      </c>
      <c r="U10" s="37">
        <f>SUMPRODUCT(LTA!J10:AN10,LTA!J$102:AN$102,LTA!J$103:AN$103)</f>
        <v>113.27000000000001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108.8</v>
      </c>
      <c r="AB10" s="75">
        <f>-STOA!N10</f>
        <v>0</v>
      </c>
      <c r="AC10">
        <f t="shared" si="0"/>
        <v>16.794818071896955</v>
      </c>
      <c r="AD10">
        <f t="shared" si="1"/>
        <v>1982.5882857253596</v>
      </c>
      <c r="AE10">
        <f>'IDT-1'!B10</f>
        <v>0</v>
      </c>
      <c r="AF10" s="24"/>
      <c r="AG10">
        <f t="shared" si="2"/>
        <v>1982.5882857253596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11.101692</v>
      </c>
      <c r="E11">
        <f>GT_NG!P11</f>
        <v>14</v>
      </c>
      <c r="F11">
        <f>GT_Spot!P11</f>
        <v>0</v>
      </c>
      <c r="G11">
        <f>PPCL_NG!P11</f>
        <v>43.117163344516811</v>
      </c>
      <c r="H11">
        <f>PPCL_Spot!P11</f>
        <v>0</v>
      </c>
      <c r="I11">
        <f>Bawana_NG!P11</f>
        <v>102.55599390648803</v>
      </c>
      <c r="J11">
        <f>Bawana_RLNG!P11</f>
        <v>0</v>
      </c>
      <c r="K11">
        <f>Bawana_Spot!P11</f>
        <v>175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1163.9611725542234</v>
      </c>
      <c r="P11" s="36">
        <v>118.60096614494078</v>
      </c>
      <c r="Q11" s="36">
        <v>38.31560751948647</v>
      </c>
      <c r="R11" s="38">
        <v>0</v>
      </c>
      <c r="S11" s="38">
        <v>7.68</v>
      </c>
      <c r="T11" s="37">
        <f>SUMPRODUCT(LTA!J11:AN11,LTA!J$101:AN$101,LTA!J$103:AN$103)</f>
        <v>63.67</v>
      </c>
      <c r="U11" s="37">
        <f>SUMPRODUCT(LTA!J11:AN11,LTA!J$102:AN$102,LTA!J$103:AN$103)</f>
        <v>114.27000000000001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108.8</v>
      </c>
      <c r="AB11" s="75">
        <f>-STOA!N11</f>
        <v>0</v>
      </c>
      <c r="AC11">
        <f t="shared" si="0"/>
        <v>16.549250221469105</v>
      </c>
      <c r="AD11">
        <f t="shared" si="1"/>
        <v>1935.5233452481864</v>
      </c>
      <c r="AE11">
        <f>'IDT-1'!B11</f>
        <v>0</v>
      </c>
      <c r="AF11" s="24"/>
      <c r="AG11">
        <f t="shared" si="2"/>
        <v>1935.5233452481864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11.101692</v>
      </c>
      <c r="E12">
        <f>GT_NG!P12</f>
        <v>14</v>
      </c>
      <c r="F12">
        <f>GT_Spot!P12</f>
        <v>0</v>
      </c>
      <c r="G12">
        <f>PPCL_NG!P12</f>
        <v>43.117163344516811</v>
      </c>
      <c r="H12">
        <f>PPCL_Spot!P12</f>
        <v>0</v>
      </c>
      <c r="I12">
        <f>Bawana_NG!P12</f>
        <v>102.55599390648803</v>
      </c>
      <c r="J12">
        <f>Bawana_RLNG!P12</f>
        <v>0</v>
      </c>
      <c r="K12">
        <f>Bawana_Spot!P12</f>
        <v>136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1178.6078908765971</v>
      </c>
      <c r="P12" s="36">
        <v>118.60096614494078</v>
      </c>
      <c r="Q12" s="36">
        <v>38.31560751948647</v>
      </c>
      <c r="R12" s="38">
        <v>0</v>
      </c>
      <c r="S12" s="38">
        <v>7.68</v>
      </c>
      <c r="T12" s="37">
        <f>SUMPRODUCT(LTA!J12:AN12,LTA!J$101:AN$101,LTA!J$103:AN$103)</f>
        <v>63.33</v>
      </c>
      <c r="U12" s="37">
        <f>SUMPRODUCT(LTA!J12:AN12,LTA!J$102:AN$102,LTA!J$103:AN$103)</f>
        <v>115.27000000000001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108.8</v>
      </c>
      <c r="AB12" s="75">
        <f>-STOA!N12</f>
        <v>0</v>
      </c>
      <c r="AC12">
        <f t="shared" si="0"/>
        <v>16.392582444001491</v>
      </c>
      <c r="AD12">
        <f t="shared" si="1"/>
        <v>1906.9867313480279</v>
      </c>
      <c r="AE12">
        <f>'IDT-1'!B12</f>
        <v>0</v>
      </c>
      <c r="AF12" s="24"/>
      <c r="AG12">
        <f t="shared" si="2"/>
        <v>1906.9867313480279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11.101692</v>
      </c>
      <c r="E13">
        <f>GT_NG!P13</f>
        <v>14</v>
      </c>
      <c r="F13">
        <f>GT_Spot!P13</f>
        <v>0</v>
      </c>
      <c r="G13">
        <f>PPCL_NG!P13</f>
        <v>43.117163344516811</v>
      </c>
      <c r="H13">
        <f>PPCL_Spot!P13</f>
        <v>0</v>
      </c>
      <c r="I13">
        <f>Bawana_NG!P13</f>
        <v>102.55599390648803</v>
      </c>
      <c r="J13">
        <f>Bawana_RLNG!P13</f>
        <v>0</v>
      </c>
      <c r="K13">
        <f>Bawana_Spot!P13</f>
        <v>136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1188.9283361226385</v>
      </c>
      <c r="P13" s="36">
        <v>118.60096614494078</v>
      </c>
      <c r="Q13" s="36">
        <v>38.31560751948647</v>
      </c>
      <c r="R13" s="38">
        <v>0</v>
      </c>
      <c r="S13" s="38">
        <v>7.68</v>
      </c>
      <c r="T13" s="37">
        <f>SUMPRODUCT(LTA!J13:AN13,LTA!J$101:AN$101,LTA!J$103:AN$103)</f>
        <v>63.010000000000005</v>
      </c>
      <c r="U13" s="37">
        <f>SUMPRODUCT(LTA!J13:AN13,LTA!J$102:AN$102,LTA!J$103:AN$103)</f>
        <v>100.27000000000001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108.8</v>
      </c>
      <c r="AB13" s="75">
        <f>-STOA!N13</f>
        <v>0</v>
      </c>
      <c r="AC13">
        <f t="shared" si="0"/>
        <v>16.680961335338914</v>
      </c>
      <c r="AD13">
        <f t="shared" si="1"/>
        <v>1862.6987977027318</v>
      </c>
      <c r="AE13">
        <f>'IDT-1'!B13</f>
        <v>0</v>
      </c>
      <c r="AF13" s="24"/>
      <c r="AG13">
        <f t="shared" si="2"/>
        <v>1862.6987977027318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-53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11.101692</v>
      </c>
      <c r="E14">
        <f>GT_NG!P14</f>
        <v>14</v>
      </c>
      <c r="F14">
        <f>GT_Spot!P14</f>
        <v>0</v>
      </c>
      <c r="G14">
        <f>PPCL_NG!P14</f>
        <v>43.117163344516811</v>
      </c>
      <c r="H14">
        <f>PPCL_Spot!P14</f>
        <v>0</v>
      </c>
      <c r="I14">
        <f>Bawana_NG!P14</f>
        <v>102.55599390648803</v>
      </c>
      <c r="J14">
        <f>Bawana_RLNG!P14</f>
        <v>0</v>
      </c>
      <c r="K14">
        <f>Bawana_Spot!P14</f>
        <v>136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1182.6389961486157</v>
      </c>
      <c r="P14" s="36">
        <v>118.60096614494078</v>
      </c>
      <c r="Q14" s="36">
        <v>38.31560751948647</v>
      </c>
      <c r="R14" s="38">
        <v>0</v>
      </c>
      <c r="S14" s="38">
        <v>7.68</v>
      </c>
      <c r="T14" s="37">
        <f>SUMPRODUCT(LTA!J14:AN14,LTA!J$101:AN$101,LTA!J$103:AN$103)</f>
        <v>62.33</v>
      </c>
      <c r="U14" s="37">
        <f>SUMPRODUCT(LTA!J14:AN14,LTA!J$102:AN$102,LTA!J$103:AN$103)</f>
        <v>101.27000000000001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108.8</v>
      </c>
      <c r="AB14" s="75">
        <f>-STOA!N14</f>
        <v>0</v>
      </c>
      <c r="AC14">
        <f t="shared" si="0"/>
        <v>16.757886245430456</v>
      </c>
      <c r="AD14">
        <f t="shared" si="1"/>
        <v>1841.6525328186174</v>
      </c>
      <c r="AE14">
        <f>'IDT-1'!B14</f>
        <v>0</v>
      </c>
      <c r="AF14" s="24"/>
      <c r="AG14">
        <f t="shared" si="2"/>
        <v>1841.6525328186174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11.101692</v>
      </c>
      <c r="E15">
        <f>GT_NG!P15</f>
        <v>14</v>
      </c>
      <c r="F15">
        <f>GT_Spot!P15</f>
        <v>0</v>
      </c>
      <c r="G15">
        <f>PPCL_NG!P15</f>
        <v>43.117163344516811</v>
      </c>
      <c r="H15">
        <f>PPCL_Spot!P15</f>
        <v>0</v>
      </c>
      <c r="I15">
        <f>Bawana_NG!P15</f>
        <v>102.55599390648803</v>
      </c>
      <c r="J15">
        <f>Bawana_RLNG!P15</f>
        <v>0</v>
      </c>
      <c r="K15">
        <f>Bawana_Spot!P15</f>
        <v>136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1182.6389961486157</v>
      </c>
      <c r="P15" s="36">
        <v>118.60096614494078</v>
      </c>
      <c r="Q15" s="36">
        <v>38.31560751948647</v>
      </c>
      <c r="R15" s="38">
        <v>0</v>
      </c>
      <c r="S15" s="38">
        <v>7.68</v>
      </c>
      <c r="T15" s="37">
        <f>SUMPRODUCT(LTA!J15:AN15,LTA!J$101:AN$101,LTA!J$103:AN$103)</f>
        <v>59.989999999999995</v>
      </c>
      <c r="U15" s="37">
        <f>SUMPRODUCT(LTA!J15:AN15,LTA!J$102:AN$102,LTA!J$103:AN$103)</f>
        <v>102.77000000000001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108.75999999999999</v>
      </c>
      <c r="AB15" s="75">
        <f>-STOA!N15</f>
        <v>0</v>
      </c>
      <c r="AC15">
        <f t="shared" si="0"/>
        <v>16.81826350722957</v>
      </c>
      <c r="AD15">
        <f t="shared" si="1"/>
        <v>1832.7121555568183</v>
      </c>
      <c r="AE15">
        <f>'IDT-1'!B15</f>
        <v>0</v>
      </c>
      <c r="AF15" s="24"/>
      <c r="AG15">
        <f t="shared" si="2"/>
        <v>1832.7121555568183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11.101692</v>
      </c>
      <c r="E16">
        <f>GT_NG!P16</f>
        <v>14</v>
      </c>
      <c r="F16">
        <f>GT_Spot!P16</f>
        <v>0</v>
      </c>
      <c r="G16">
        <f>PPCL_NG!P16</f>
        <v>43.117163344516811</v>
      </c>
      <c r="H16">
        <f>PPCL_Spot!P16</f>
        <v>0</v>
      </c>
      <c r="I16">
        <f>Bawana_NG!P16</f>
        <v>102.55599390648803</v>
      </c>
      <c r="J16">
        <f>Bawana_RLNG!P16</f>
        <v>0</v>
      </c>
      <c r="K16">
        <f>Bawana_Spot!P16</f>
        <v>136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1182.8296076410209</v>
      </c>
      <c r="P16" s="36">
        <v>118.60096614494078</v>
      </c>
      <c r="Q16" s="36">
        <v>38.31560751948647</v>
      </c>
      <c r="R16" s="38">
        <v>0</v>
      </c>
      <c r="S16" s="38">
        <v>7.68</v>
      </c>
      <c r="T16" s="37">
        <f>SUMPRODUCT(LTA!J16:AN16,LTA!J$101:AN$101,LTA!J$103:AN$103)</f>
        <v>59.67</v>
      </c>
      <c r="U16" s="37">
        <f>SUMPRODUCT(LTA!J16:AN16,LTA!J$102:AN$102,LTA!J$103:AN$103)</f>
        <v>103.77000000000001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108.75999999999999</v>
      </c>
      <c r="AB16" s="75">
        <f>-STOA!N16</f>
        <v>0</v>
      </c>
      <c r="AC16">
        <f t="shared" si="0"/>
        <v>17.02888442916311</v>
      </c>
      <c r="AD16">
        <f t="shared" si="1"/>
        <v>1809.3721461272899</v>
      </c>
      <c r="AE16">
        <f>'IDT-1'!B16</f>
        <v>0</v>
      </c>
      <c r="AF16" s="24"/>
      <c r="AG16">
        <f t="shared" si="2"/>
        <v>1809.3721461272899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11.101692</v>
      </c>
      <c r="E17">
        <f>GT_NG!P17</f>
        <v>14</v>
      </c>
      <c r="F17">
        <f>GT_Spot!P17</f>
        <v>0</v>
      </c>
      <c r="G17">
        <f>PPCL_NG!P17</f>
        <v>43.117163344516811</v>
      </c>
      <c r="H17">
        <f>PPCL_Spot!P17</f>
        <v>0</v>
      </c>
      <c r="I17">
        <f>Bawana_NG!P17</f>
        <v>102.55599390648803</v>
      </c>
      <c r="J17">
        <f>Bawana_RLNG!P17</f>
        <v>0</v>
      </c>
      <c r="K17">
        <f>Bawana_Spot!P17</f>
        <v>136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1182.8296076410209</v>
      </c>
      <c r="P17" s="36">
        <v>118.60096614494078</v>
      </c>
      <c r="Q17" s="36">
        <v>38.31560751948647</v>
      </c>
      <c r="R17" s="38">
        <v>0</v>
      </c>
      <c r="S17" s="38">
        <v>7.68</v>
      </c>
      <c r="T17" s="37">
        <f>SUMPRODUCT(LTA!J17:AN17,LTA!J$101:AN$101,LTA!J$103:AN$103)</f>
        <v>60</v>
      </c>
      <c r="U17" s="37">
        <f>SUMPRODUCT(LTA!J17:AN17,LTA!J$102:AN$102,LTA!J$103:AN$103)</f>
        <v>96.27000000000001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108.75999999999999</v>
      </c>
      <c r="AB17" s="75">
        <f>-STOA!N17</f>
        <v>0</v>
      </c>
      <c r="AC17">
        <f t="shared" si="0"/>
        <v>17.112666110486224</v>
      </c>
      <c r="AD17">
        <f t="shared" si="1"/>
        <v>1785.1183644459666</v>
      </c>
      <c r="AE17">
        <f>'IDT-1'!B17</f>
        <v>0</v>
      </c>
      <c r="AF17" s="24"/>
      <c r="AG17">
        <f t="shared" si="2"/>
        <v>1785.1183644459666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-117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11.101692</v>
      </c>
      <c r="E18">
        <f>GT_NG!P18</f>
        <v>14</v>
      </c>
      <c r="F18">
        <f>GT_Spot!P18</f>
        <v>0</v>
      </c>
      <c r="G18">
        <f>PPCL_NG!P18</f>
        <v>43.117163344516811</v>
      </c>
      <c r="H18">
        <f>PPCL_Spot!P18</f>
        <v>0</v>
      </c>
      <c r="I18">
        <f>Bawana_NG!P18</f>
        <v>102.55599390648803</v>
      </c>
      <c r="J18">
        <f>Bawana_RLNG!P18</f>
        <v>0</v>
      </c>
      <c r="K18">
        <f>Bawana_Spot!P18</f>
        <v>136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1182.8296076410209</v>
      </c>
      <c r="P18" s="36">
        <v>118.60096614494078</v>
      </c>
      <c r="Q18" s="36">
        <v>38.31560751948647</v>
      </c>
      <c r="R18" s="38">
        <v>0</v>
      </c>
      <c r="S18" s="38">
        <v>7.68</v>
      </c>
      <c r="T18" s="37">
        <f>SUMPRODUCT(LTA!J18:AN18,LTA!J$101:AN$101,LTA!J$103:AN$103)</f>
        <v>60.33</v>
      </c>
      <c r="U18" s="37">
        <f>SUMPRODUCT(LTA!J18:AN18,LTA!J$102:AN$102,LTA!J$103:AN$103)</f>
        <v>97.27000000000001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108.75999999999999</v>
      </c>
      <c r="AB18" s="75">
        <f>-STOA!N18</f>
        <v>0</v>
      </c>
      <c r="AC18">
        <f t="shared" si="0"/>
        <v>17.267847791809338</v>
      </c>
      <c r="AD18">
        <f t="shared" si="1"/>
        <v>1769.2931827646435</v>
      </c>
      <c r="AE18">
        <f>'IDT-1'!B18</f>
        <v>0</v>
      </c>
      <c r="AF18" s="24"/>
      <c r="AG18">
        <f t="shared" si="2"/>
        <v>1769.2931827646435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-134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11.101692</v>
      </c>
      <c r="E19">
        <f>GT_NG!P19</f>
        <v>14.304134142815842</v>
      </c>
      <c r="F19">
        <f>GT_Spot!P19</f>
        <v>0</v>
      </c>
      <c r="G19">
        <f>PPCL_NG!P19</f>
        <v>43.682836547827776</v>
      </c>
      <c r="H19">
        <f>PPCL_Spot!P19</f>
        <v>0</v>
      </c>
      <c r="I19">
        <f>Bawana_NG!P19</f>
        <v>102.55599390648803</v>
      </c>
      <c r="J19">
        <f>Bawana_RLNG!P19</f>
        <v>0</v>
      </c>
      <c r="K19">
        <f>Bawana_Spot!P19</f>
        <v>136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1108.0261310184158</v>
      </c>
      <c r="P19" s="36">
        <v>118.60096614494078</v>
      </c>
      <c r="Q19" s="36">
        <v>38.31560751948647</v>
      </c>
      <c r="R19" s="38">
        <v>0</v>
      </c>
      <c r="S19" s="38">
        <v>7.68</v>
      </c>
      <c r="T19" s="37">
        <f>SUMPRODUCT(LTA!J19:AN19,LTA!J$101:AN$101,LTA!J$103:AN$103)</f>
        <v>64</v>
      </c>
      <c r="U19" s="37">
        <f>SUMPRODUCT(LTA!J19:AN19,LTA!J$102:AN$102,LTA!J$103:AN$103)</f>
        <v>97.27000000000001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108.75999999999999</v>
      </c>
      <c r="AB19" s="75">
        <f>-STOA!N19</f>
        <v>0</v>
      </c>
      <c r="AC19">
        <f t="shared" si="0"/>
        <v>16.245603925917578</v>
      </c>
      <c r="AD19">
        <f t="shared" si="1"/>
        <v>1751.0517573540571</v>
      </c>
      <c r="AE19">
        <f>'IDT-1'!B19</f>
        <v>0</v>
      </c>
      <c r="AF19" s="24"/>
      <c r="AG19">
        <f t="shared" si="2"/>
        <v>1751.0517573540571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11.101692</v>
      </c>
      <c r="E20">
        <f>GT_NG!P20</f>
        <v>14.304134142815842</v>
      </c>
      <c r="F20">
        <f>GT_Spot!P20</f>
        <v>0</v>
      </c>
      <c r="G20">
        <f>PPCL_NG!P20</f>
        <v>43.682836547827776</v>
      </c>
      <c r="H20">
        <f>PPCL_Spot!P20</f>
        <v>0</v>
      </c>
      <c r="I20">
        <f>Bawana_NG!P20</f>
        <v>102.55599390648803</v>
      </c>
      <c r="J20">
        <f>Bawana_RLNG!P20</f>
        <v>0</v>
      </c>
      <c r="K20">
        <f>Bawana_Spot!P20</f>
        <v>136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1059.8015251414761</v>
      </c>
      <c r="P20" s="36">
        <v>118.60096614494078</v>
      </c>
      <c r="Q20" s="36">
        <v>38.31560751948647</v>
      </c>
      <c r="R20" s="38">
        <v>0</v>
      </c>
      <c r="S20" s="38">
        <v>7.68</v>
      </c>
      <c r="T20" s="37">
        <f>SUMPRODUCT(LTA!J20:AN20,LTA!J$101:AN$101,LTA!J$103:AN$103)</f>
        <v>63.67</v>
      </c>
      <c r="U20" s="37">
        <f>SUMPRODUCT(LTA!J20:AN20,LTA!J$102:AN$102,LTA!J$103:AN$103)</f>
        <v>97.27000000000001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108.75999999999999</v>
      </c>
      <c r="AB20" s="75">
        <f>-STOA!N20</f>
        <v>0</v>
      </c>
      <c r="AC20">
        <f t="shared" si="0"/>
        <v>15.54125471618017</v>
      </c>
      <c r="AD20">
        <f t="shared" si="1"/>
        <v>1738.2015006868548</v>
      </c>
      <c r="AE20">
        <f>'IDT-1'!B20</f>
        <v>0</v>
      </c>
      <c r="AF20" s="24"/>
      <c r="AG20">
        <f t="shared" si="2"/>
        <v>1738.2015006868548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-48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11.101692</v>
      </c>
      <c r="E21">
        <f>GT_NG!P21</f>
        <v>14.304134142815842</v>
      </c>
      <c r="F21">
        <f>GT_Spot!P21</f>
        <v>0</v>
      </c>
      <c r="G21">
        <f>PPCL_NG!P21</f>
        <v>43.682836547827776</v>
      </c>
      <c r="H21">
        <f>PPCL_Spot!P21</f>
        <v>0</v>
      </c>
      <c r="I21">
        <f>Bawana_NG!P21</f>
        <v>102.55599390648803</v>
      </c>
      <c r="J21">
        <f>Bawana_RLNG!P21</f>
        <v>0</v>
      </c>
      <c r="K21">
        <f>Bawana_Spot!P21</f>
        <v>136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990.81477202706026</v>
      </c>
      <c r="P21" s="36">
        <v>118.60096614494078</v>
      </c>
      <c r="Q21" s="36">
        <v>38.31560751948647</v>
      </c>
      <c r="R21" s="38">
        <v>0</v>
      </c>
      <c r="S21" s="38">
        <v>7.68</v>
      </c>
      <c r="T21" s="37">
        <f>SUMPRODUCT(LTA!J21:AN21,LTA!J$101:AN$101,LTA!J$103:AN$103)</f>
        <v>66.67</v>
      </c>
      <c r="U21" s="37">
        <f>SUMPRODUCT(LTA!J21:AN21,LTA!J$102:AN$102,LTA!J$103:AN$103)</f>
        <v>102.77000000000001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108.75999999999999</v>
      </c>
      <c r="AB21" s="75">
        <f>-STOA!N21</f>
        <v>0</v>
      </c>
      <c r="AC21">
        <f t="shared" si="0"/>
        <v>14.626550419224399</v>
      </c>
      <c r="AD21">
        <f t="shared" si="1"/>
        <v>1726.6294518693946</v>
      </c>
      <c r="AE21">
        <f>'IDT-1'!B21</f>
        <v>0</v>
      </c>
      <c r="AF21" s="24"/>
      <c r="AG21">
        <f t="shared" si="2"/>
        <v>1726.6294518693946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11.101692</v>
      </c>
      <c r="E22">
        <f>GT_NG!P22</f>
        <v>14.304134142815842</v>
      </c>
      <c r="F22">
        <f>GT_Spot!P22</f>
        <v>0</v>
      </c>
      <c r="G22">
        <f>PPCL_NG!P22</f>
        <v>43.682836547827776</v>
      </c>
      <c r="H22">
        <f>PPCL_Spot!P22</f>
        <v>0</v>
      </c>
      <c r="I22">
        <f>Bawana_NG!P22</f>
        <v>102.55599390648803</v>
      </c>
      <c r="J22">
        <f>Bawana_RLNG!P22</f>
        <v>0</v>
      </c>
      <c r="K22">
        <f>Bawana_Spot!P22</f>
        <v>136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969.9966770434304</v>
      </c>
      <c r="P22" s="36">
        <v>118.60096614494078</v>
      </c>
      <c r="Q22" s="36">
        <v>38.31560751948647</v>
      </c>
      <c r="R22" s="38">
        <v>0</v>
      </c>
      <c r="S22" s="38">
        <v>7.68</v>
      </c>
      <c r="T22" s="37">
        <f>SUMPRODUCT(LTA!J22:AN22,LTA!J$101:AN$101,LTA!J$103:AN$103)</f>
        <v>65.66</v>
      </c>
      <c r="U22" s="37">
        <f>SUMPRODUCT(LTA!J22:AN22,LTA!J$102:AN$102,LTA!J$103:AN$103)</f>
        <v>103.27000000000001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108.75999999999999</v>
      </c>
      <c r="AB22" s="75">
        <f>-STOA!N22</f>
        <v>0</v>
      </c>
      <c r="AC22">
        <f t="shared" si="0"/>
        <v>14.447394421361912</v>
      </c>
      <c r="AD22">
        <f t="shared" si="1"/>
        <v>1705.4805128836276</v>
      </c>
      <c r="AE22">
        <f>'IDT-1'!B22</f>
        <v>0</v>
      </c>
      <c r="AF22" s="24"/>
      <c r="AG22">
        <f t="shared" si="2"/>
        <v>1705.4805128836276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11.101692</v>
      </c>
      <c r="E23">
        <f>GT_NG!P23</f>
        <v>14.304134142815842</v>
      </c>
      <c r="F23">
        <f>GT_Spot!P23</f>
        <v>0</v>
      </c>
      <c r="G23">
        <f>PPCL_NG!P23</f>
        <v>43.682836547827776</v>
      </c>
      <c r="H23">
        <f>PPCL_Spot!P23</f>
        <v>0</v>
      </c>
      <c r="I23">
        <f>Bawana_NG!P23</f>
        <v>112.55560329674623</v>
      </c>
      <c r="J23">
        <f>Bawana_RLNG!P23</f>
        <v>0</v>
      </c>
      <c r="K23">
        <f>Bawana_Spot!P23</f>
        <v>136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969.9929484202803</v>
      </c>
      <c r="P23" s="36">
        <v>118.60096614494078</v>
      </c>
      <c r="Q23" s="36">
        <v>38.31560751948647</v>
      </c>
      <c r="R23" s="38">
        <v>0</v>
      </c>
      <c r="S23" s="38">
        <v>7.68</v>
      </c>
      <c r="T23" s="37">
        <f>SUMPRODUCT(LTA!J23:AN23,LTA!J$101:AN$101,LTA!J$103:AN$103)</f>
        <v>64.349999999999994</v>
      </c>
      <c r="U23" s="37">
        <f>SUMPRODUCT(LTA!J23:AN23,LTA!J$102:AN$102,LTA!J$103:AN$103)</f>
        <v>104.27000000000001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108.8</v>
      </c>
      <c r="AB23" s="75">
        <f>-STOA!N23</f>
        <v>0</v>
      </c>
      <c r="AC23">
        <f t="shared" si="0"/>
        <v>14.850995813351402</v>
      </c>
      <c r="AD23">
        <f t="shared" si="1"/>
        <v>1676.802792258746</v>
      </c>
      <c r="AE23">
        <f>'IDT-1'!B23</f>
        <v>0</v>
      </c>
      <c r="AF23" s="24"/>
      <c r="AG23">
        <f t="shared" si="2"/>
        <v>1676.802792258746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-38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11.101692</v>
      </c>
      <c r="E24">
        <f>GT_NG!P24</f>
        <v>14.304134142815842</v>
      </c>
      <c r="F24">
        <f>GT_Spot!P24</f>
        <v>0</v>
      </c>
      <c r="G24">
        <f>PPCL_NG!P24</f>
        <v>43.682836547827776</v>
      </c>
      <c r="H24">
        <f>PPCL_Spot!P24</f>
        <v>0</v>
      </c>
      <c r="I24">
        <f>Bawana_NG!P24</f>
        <v>112.55560329674623</v>
      </c>
      <c r="J24">
        <f>Bawana_RLNG!P24</f>
        <v>0</v>
      </c>
      <c r="K24">
        <f>Bawana_Spot!P24</f>
        <v>136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945.92699862401332</v>
      </c>
      <c r="P24" s="36">
        <v>118.60096614494078</v>
      </c>
      <c r="Q24" s="36">
        <v>38.31560751948647</v>
      </c>
      <c r="R24" s="38">
        <v>0</v>
      </c>
      <c r="S24" s="38">
        <v>7.68</v>
      </c>
      <c r="T24" s="37">
        <f>SUMPRODUCT(LTA!J24:AN24,LTA!J$101:AN$101,LTA!J$103:AN$103)</f>
        <v>63.400000000000006</v>
      </c>
      <c r="U24" s="37">
        <f>SUMPRODUCT(LTA!J24:AN24,LTA!J$102:AN$102,LTA!J$103:AN$103)</f>
        <v>103.27000000000001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108.8</v>
      </c>
      <c r="AB24" s="75">
        <f>-STOA!N24</f>
        <v>0</v>
      </c>
      <c r="AC24">
        <f t="shared" si="0"/>
        <v>14.522336784639203</v>
      </c>
      <c r="AD24">
        <f t="shared" si="1"/>
        <v>1664.1155014911913</v>
      </c>
      <c r="AE24">
        <f>'IDT-1'!B24</f>
        <v>0</v>
      </c>
      <c r="AF24" s="24"/>
      <c r="AG24">
        <f t="shared" si="2"/>
        <v>1664.1155014911913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11.101692</v>
      </c>
      <c r="E25">
        <f>GT_NG!P25</f>
        <v>14.304134142815842</v>
      </c>
      <c r="F25">
        <f>GT_Spot!P25</f>
        <v>0</v>
      </c>
      <c r="G25">
        <f>PPCL_NG!P25</f>
        <v>43.682836547827776</v>
      </c>
      <c r="H25">
        <f>PPCL_Spot!P25</f>
        <v>0</v>
      </c>
      <c r="I25">
        <f>Bawana_NG!P25</f>
        <v>102.55599390648803</v>
      </c>
      <c r="J25">
        <f>Bawana_RLNG!P25</f>
        <v>0</v>
      </c>
      <c r="K25">
        <f>Bawana_Spot!P25</f>
        <v>136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910.28542784559409</v>
      </c>
      <c r="P25" s="36">
        <v>118.60096614494078</v>
      </c>
      <c r="Q25" s="36">
        <v>38.31560751948647</v>
      </c>
      <c r="R25" s="38">
        <v>0</v>
      </c>
      <c r="S25" s="38">
        <v>7.68</v>
      </c>
      <c r="T25" s="37">
        <f>SUMPRODUCT(LTA!J25:AN25,LTA!J$101:AN$101,LTA!J$103:AN$103)</f>
        <v>61.489999999999995</v>
      </c>
      <c r="U25" s="37">
        <f>SUMPRODUCT(LTA!J25:AN25,LTA!J$102:AN$102,LTA!J$103:AN$103)</f>
        <v>101.27000000000001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108.8</v>
      </c>
      <c r="AB25" s="75">
        <f>-STOA!N25</f>
        <v>0</v>
      </c>
      <c r="AC25">
        <f t="shared" si="0"/>
        <v>14.056783928100085</v>
      </c>
      <c r="AD25">
        <f t="shared" si="1"/>
        <v>1659.3698741790529</v>
      </c>
      <c r="AE25">
        <f>'IDT-1'!B25</f>
        <v>0</v>
      </c>
      <c r="AF25" s="24"/>
      <c r="AG25">
        <f t="shared" si="2"/>
        <v>1659.3698741790529</v>
      </c>
      <c r="AI25" s="34">
        <f>PXIL!H25</f>
        <v>0</v>
      </c>
      <c r="AJ25" s="34">
        <f>PXIL!N25</f>
        <v>0</v>
      </c>
      <c r="AK25" s="34">
        <f>RTM_IEX!H25</f>
        <v>19.34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11.101692</v>
      </c>
      <c r="E26">
        <f>GT_NG!P26</f>
        <v>14.304134142815842</v>
      </c>
      <c r="F26">
        <f>GT_Spot!P26</f>
        <v>0</v>
      </c>
      <c r="G26">
        <f>PPCL_NG!P26</f>
        <v>43.682836547827776</v>
      </c>
      <c r="H26">
        <f>PPCL_Spot!P26</f>
        <v>0</v>
      </c>
      <c r="I26">
        <f>Bawana_NG!P26</f>
        <v>102.55599390648803</v>
      </c>
      <c r="J26">
        <f>Bawana_RLNG!P26</f>
        <v>0</v>
      </c>
      <c r="K26">
        <f>Bawana_Spot!P26</f>
        <v>136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928.63928387700639</v>
      </c>
      <c r="P26" s="36">
        <v>118.60096614494078</v>
      </c>
      <c r="Q26" s="36">
        <v>38.31560751948647</v>
      </c>
      <c r="R26" s="38">
        <v>0</v>
      </c>
      <c r="S26" s="38">
        <v>7.68</v>
      </c>
      <c r="T26" s="37">
        <f>SUMPRODUCT(LTA!J26:AN26,LTA!J$101:AN$101,LTA!J$103:AN$103)</f>
        <v>60.42</v>
      </c>
      <c r="U26" s="37">
        <f>SUMPRODUCT(LTA!J26:AN26,LTA!J$102:AN$102,LTA!J$103:AN$103)</f>
        <v>99.27000000000001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108.8</v>
      </c>
      <c r="AB26" s="75">
        <f>-STOA!N26</f>
        <v>0</v>
      </c>
      <c r="AC26">
        <f t="shared" si="0"/>
        <v>14.073539265113283</v>
      </c>
      <c r="AD26">
        <f t="shared" si="1"/>
        <v>1649.296974873452</v>
      </c>
      <c r="AE26">
        <f>'IDT-1'!B26</f>
        <v>0</v>
      </c>
      <c r="AF26" s="24"/>
      <c r="AG26">
        <f t="shared" si="2"/>
        <v>1649.296974873452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11.101692</v>
      </c>
      <c r="E27">
        <f>GT_NG!P27</f>
        <v>14.304134142815842</v>
      </c>
      <c r="F27">
        <f>GT_Spot!P27</f>
        <v>0</v>
      </c>
      <c r="G27">
        <f>PPCL_NG!P27</f>
        <v>43.682836547827776</v>
      </c>
      <c r="H27">
        <f>PPCL_Spot!P27</f>
        <v>0</v>
      </c>
      <c r="I27">
        <f>Bawana_NG!P27</f>
        <v>102.55599390648803</v>
      </c>
      <c r="J27">
        <f>Bawana_RLNG!P27</f>
        <v>0</v>
      </c>
      <c r="K27">
        <f>Bawana_Spot!P27</f>
        <v>136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912.78050668048377</v>
      </c>
      <c r="P27" s="36">
        <v>118.60096614494078</v>
      </c>
      <c r="Q27" s="36">
        <v>38.31560751948647</v>
      </c>
      <c r="R27" s="38">
        <v>4.04</v>
      </c>
      <c r="S27" s="38">
        <v>7.68</v>
      </c>
      <c r="T27" s="37">
        <f>SUMPRODUCT(LTA!J27:AN27,LTA!J$101:AN$101,LTA!J$103:AN$103)</f>
        <v>69.62</v>
      </c>
      <c r="U27" s="37">
        <f>SUMPRODUCT(LTA!J27:AN27,LTA!J$102:AN$102,LTA!J$103:AN$103)</f>
        <v>93.27000000000001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108.8</v>
      </c>
      <c r="AB27" s="75">
        <f>-STOA!N27</f>
        <v>0</v>
      </c>
      <c r="AC27">
        <f t="shared" si="0"/>
        <v>13.992670378937603</v>
      </c>
      <c r="AD27">
        <f t="shared" si="1"/>
        <v>1641.7590665631051</v>
      </c>
      <c r="AE27">
        <f>'IDT-1'!B27</f>
        <v>0</v>
      </c>
      <c r="AF27" s="24"/>
      <c r="AG27">
        <f t="shared" si="2"/>
        <v>1641.7590665631051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11.101692</v>
      </c>
      <c r="E28">
        <f>GT_NG!P28</f>
        <v>14.304134142815842</v>
      </c>
      <c r="F28">
        <f>GT_Spot!P28</f>
        <v>0</v>
      </c>
      <c r="G28">
        <f>PPCL_NG!P28</f>
        <v>43.682836547827776</v>
      </c>
      <c r="H28">
        <f>PPCL_Spot!P28</f>
        <v>0</v>
      </c>
      <c r="I28">
        <f>Bawana_NG!P28</f>
        <v>102.55599390648803</v>
      </c>
      <c r="J28">
        <f>Bawana_RLNG!P28</f>
        <v>0</v>
      </c>
      <c r="K28">
        <f>Bawana_Spot!P28</f>
        <v>136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914.37830893753062</v>
      </c>
      <c r="P28" s="36">
        <v>118.60096614494078</v>
      </c>
      <c r="Q28" s="36">
        <v>38.31560751948647</v>
      </c>
      <c r="R28" s="38">
        <v>9.6199999999999992</v>
      </c>
      <c r="S28" s="38">
        <v>7.68</v>
      </c>
      <c r="T28" s="37">
        <f>SUMPRODUCT(LTA!J28:AN28,LTA!J$101:AN$101,LTA!J$103:AN$103)</f>
        <v>73.319999999999993</v>
      </c>
      <c r="U28" s="37">
        <f>SUMPRODUCT(LTA!J28:AN28,LTA!J$102:AN$102,LTA!J$103:AN$103)</f>
        <v>91.77000000000001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108.8</v>
      </c>
      <c r="AB28" s="75">
        <f>-STOA!N28</f>
        <v>0</v>
      </c>
      <c r="AC28">
        <f t="shared" si="0"/>
        <v>14.173097810595463</v>
      </c>
      <c r="AD28">
        <f t="shared" si="1"/>
        <v>1638.9564413884939</v>
      </c>
      <c r="AE28">
        <f>'IDT-1'!B28</f>
        <v>0</v>
      </c>
      <c r="AF28" s="24"/>
      <c r="AG28">
        <f t="shared" si="2"/>
        <v>1638.9564413884939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11.101692</v>
      </c>
      <c r="E29">
        <f>GT_NG!P29</f>
        <v>14.304134142815842</v>
      </c>
      <c r="F29">
        <f>GT_Spot!P29</f>
        <v>0</v>
      </c>
      <c r="G29">
        <f>PPCL_NG!P29</f>
        <v>43.682836547827776</v>
      </c>
      <c r="H29">
        <f>PPCL_Spot!P29</f>
        <v>0</v>
      </c>
      <c r="I29">
        <f>Bawana_NG!P29</f>
        <v>102.55599390648803</v>
      </c>
      <c r="J29">
        <f>Bawana_RLNG!P29</f>
        <v>0</v>
      </c>
      <c r="K29">
        <f>Bawana_Spot!P29</f>
        <v>136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916.04550094694093</v>
      </c>
      <c r="P29" s="36">
        <v>118.60096614494078</v>
      </c>
      <c r="Q29" s="36">
        <v>38.31560751948647</v>
      </c>
      <c r="R29" s="38">
        <v>19.13</v>
      </c>
      <c r="S29" s="38">
        <v>7.68</v>
      </c>
      <c r="T29" s="37">
        <f>SUMPRODUCT(LTA!J29:AN29,LTA!J$101:AN$101,LTA!J$103:AN$103)</f>
        <v>82.16</v>
      </c>
      <c r="U29" s="37">
        <f>SUMPRODUCT(LTA!J29:AN29,LTA!J$102:AN$102,LTA!J$103:AN$103)</f>
        <v>90.77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108.8</v>
      </c>
      <c r="AB29" s="75">
        <f>-STOA!N29</f>
        <v>0</v>
      </c>
      <c r="AC29">
        <f t="shared" si="0"/>
        <v>14.36672685437407</v>
      </c>
      <c r="AD29">
        <f t="shared" si="1"/>
        <v>1653.7800043541258</v>
      </c>
      <c r="AE29">
        <f>'IDT-1'!B29</f>
        <v>0</v>
      </c>
      <c r="AF29" s="24"/>
      <c r="AG29">
        <f t="shared" si="2"/>
        <v>1653.7800043541258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-21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11.101692</v>
      </c>
      <c r="E30">
        <f>GT_NG!P30</f>
        <v>14.304134142815842</v>
      </c>
      <c r="F30">
        <f>GT_Spot!P30</f>
        <v>0</v>
      </c>
      <c r="G30">
        <f>PPCL_NG!P30</f>
        <v>43.682836547827776</v>
      </c>
      <c r="H30">
        <f>PPCL_Spot!P30</f>
        <v>0</v>
      </c>
      <c r="I30">
        <f>Bawana_NG!P30</f>
        <v>112.55560329674623</v>
      </c>
      <c r="J30">
        <f>Bawana_RLNG!P30</f>
        <v>0</v>
      </c>
      <c r="K30">
        <f>Bawana_Spot!P30</f>
        <v>136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946.07237390841999</v>
      </c>
      <c r="P30" s="36">
        <v>118.60096614494078</v>
      </c>
      <c r="Q30" s="36">
        <v>38.31560751948647</v>
      </c>
      <c r="R30" s="38">
        <v>30.405146049481242</v>
      </c>
      <c r="S30" s="38">
        <v>7.68</v>
      </c>
      <c r="T30" s="37">
        <f>SUMPRODUCT(LTA!J30:AN30,LTA!J$101:AN$101,LTA!J$103:AN$103)</f>
        <v>93.95</v>
      </c>
      <c r="U30" s="37">
        <f>SUMPRODUCT(LTA!J30:AN30,LTA!J$102:AN$102,LTA!J$103:AN$103)</f>
        <v>89.25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108.8</v>
      </c>
      <c r="AB30" s="75">
        <f>-STOA!N30</f>
        <v>0</v>
      </c>
      <c r="AC30">
        <f t="shared" si="0"/>
        <v>15.290544103738979</v>
      </c>
      <c r="AD30">
        <f t="shared" si="1"/>
        <v>1666.4278155059794</v>
      </c>
      <c r="AE30">
        <f>'IDT-1'!B30</f>
        <v>0</v>
      </c>
      <c r="AF30" s="24"/>
      <c r="AG30">
        <f t="shared" si="2"/>
        <v>1666.4278155059794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11.101692</v>
      </c>
      <c r="E31">
        <f>GT_NG!P31</f>
        <v>14</v>
      </c>
      <c r="F31">
        <f>GT_Spot!P31</f>
        <v>0</v>
      </c>
      <c r="G31">
        <f>PPCL_NG!P31</f>
        <v>43.682836547827776</v>
      </c>
      <c r="H31">
        <f>PPCL_Spot!P31</f>
        <v>0</v>
      </c>
      <c r="I31">
        <f>Bawana_NG!P31</f>
        <v>132.16</v>
      </c>
      <c r="J31">
        <f>Bawana_RLNG!P31</f>
        <v>0</v>
      </c>
      <c r="K31">
        <f>Bawana_Spot!P31</f>
        <v>136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906.87060325679852</v>
      </c>
      <c r="P31" s="36">
        <v>94.77206064667449</v>
      </c>
      <c r="Q31" s="36">
        <v>14.507712438909032</v>
      </c>
      <c r="R31" s="38">
        <v>39.200000000000003</v>
      </c>
      <c r="S31" s="38">
        <v>7.68</v>
      </c>
      <c r="T31" s="37">
        <f>SUMPRODUCT(LTA!J31:AN31,LTA!J$101:AN$101,LTA!J$103:AN$103)</f>
        <v>118.66999999999999</v>
      </c>
      <c r="U31" s="37">
        <f>SUMPRODUCT(LTA!J31:AN31,LTA!J$102:AN$102,LTA!J$103:AN$103)</f>
        <v>88.25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108.85</v>
      </c>
      <c r="AB31" s="75">
        <f>-STOA!N31</f>
        <v>0</v>
      </c>
      <c r="AC31">
        <f t="shared" si="0"/>
        <v>14.886642033671549</v>
      </c>
      <c r="AD31">
        <f t="shared" si="1"/>
        <v>1644.8582628565382</v>
      </c>
      <c r="AE31">
        <f>'IDT-1'!B31</f>
        <v>0</v>
      </c>
      <c r="AF31" s="24"/>
      <c r="AG31">
        <f t="shared" si="2"/>
        <v>1644.8582628565382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11.101692</v>
      </c>
      <c r="E32">
        <f>GT_NG!P32</f>
        <v>14</v>
      </c>
      <c r="F32">
        <f>GT_Spot!P32</f>
        <v>0</v>
      </c>
      <c r="G32">
        <f>PPCL_NG!P32</f>
        <v>43.682836547827776</v>
      </c>
      <c r="H32">
        <f>PPCL_Spot!P32</f>
        <v>0</v>
      </c>
      <c r="I32">
        <f>Bawana_NG!P32</f>
        <v>132.16</v>
      </c>
      <c r="J32">
        <f>Bawana_RLNG!P32</f>
        <v>0</v>
      </c>
      <c r="K32">
        <f>Bawana_Spot!P32</f>
        <v>136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890.40794036765078</v>
      </c>
      <c r="P32" s="36">
        <v>58.024254739864368</v>
      </c>
      <c r="Q32" s="36">
        <v>14.506732717856337</v>
      </c>
      <c r="R32" s="38">
        <v>40.5</v>
      </c>
      <c r="S32" s="38">
        <v>3.87</v>
      </c>
      <c r="T32" s="37">
        <f>SUMPRODUCT(LTA!J32:AN32,LTA!J$101:AN$101,LTA!J$103:AN$103)</f>
        <v>142.17000000000002</v>
      </c>
      <c r="U32" s="37">
        <f>SUMPRODUCT(LTA!J32:AN32,LTA!J$102:AN$102,LTA!J$103:AN$103)</f>
        <v>86.75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108.85</v>
      </c>
      <c r="AB32" s="75">
        <f>-STOA!N32</f>
        <v>0</v>
      </c>
      <c r="AC32">
        <f t="shared" si="0"/>
        <v>14.484785657980211</v>
      </c>
      <c r="AD32">
        <f t="shared" si="1"/>
        <v>1625.5386707152188</v>
      </c>
      <c r="AE32">
        <f>'IDT-1'!B32</f>
        <v>0</v>
      </c>
      <c r="AF32" s="24"/>
      <c r="AG32">
        <f t="shared" si="2"/>
        <v>1625.5386707152188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-42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11.101692</v>
      </c>
      <c r="E33">
        <f>GT_NG!P33</f>
        <v>14</v>
      </c>
      <c r="F33">
        <f>GT_Spot!P33</f>
        <v>0</v>
      </c>
      <c r="G33">
        <f>PPCL_NG!P33</f>
        <v>43.682836547827776</v>
      </c>
      <c r="H33">
        <f>PPCL_Spot!P33</f>
        <v>0</v>
      </c>
      <c r="I33">
        <f>Bawana_NG!P33</f>
        <v>132.16</v>
      </c>
      <c r="J33">
        <f>Bawana_RLNG!P33</f>
        <v>0</v>
      </c>
      <c r="K33">
        <f>Bawana_Spot!P33</f>
        <v>136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864.99775229173588</v>
      </c>
      <c r="P33" s="36">
        <v>58.024254739864368</v>
      </c>
      <c r="Q33" s="36">
        <v>14.506732717856337</v>
      </c>
      <c r="R33" s="38">
        <v>44.499999999999993</v>
      </c>
      <c r="S33" s="38">
        <v>3.87</v>
      </c>
      <c r="T33" s="37">
        <f>SUMPRODUCT(LTA!J33:AN33,LTA!J$101:AN$101,LTA!J$103:AN$103)</f>
        <v>169.98000000000002</v>
      </c>
      <c r="U33" s="37">
        <f>SUMPRODUCT(LTA!J33:AN33,LTA!J$102:AN$102,LTA!J$103:AN$103)</f>
        <v>84.75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108.85</v>
      </c>
      <c r="AB33" s="75">
        <f>-STOA!N33</f>
        <v>0</v>
      </c>
      <c r="AC33">
        <f t="shared" si="0"/>
        <v>14.30149397729541</v>
      </c>
      <c r="AD33">
        <f t="shared" si="1"/>
        <v>1656.1217743199886</v>
      </c>
      <c r="AE33">
        <f>'IDT-1'!B33</f>
        <v>0</v>
      </c>
      <c r="AF33" s="24"/>
      <c r="AG33">
        <f t="shared" si="2"/>
        <v>1656.1217743199886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11.101692</v>
      </c>
      <c r="E34">
        <f>GT_NG!P34</f>
        <v>14</v>
      </c>
      <c r="F34">
        <f>GT_Spot!P34</f>
        <v>0</v>
      </c>
      <c r="G34">
        <f>PPCL_NG!P34</f>
        <v>43.682836547827776</v>
      </c>
      <c r="H34">
        <f>PPCL_Spot!P34</f>
        <v>0</v>
      </c>
      <c r="I34">
        <f>Bawana_NG!P34</f>
        <v>132.16</v>
      </c>
      <c r="J34">
        <f>Bawana_RLNG!P34</f>
        <v>0</v>
      </c>
      <c r="K34">
        <f>Bawana_Spot!P34</f>
        <v>136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860.65803158595043</v>
      </c>
      <c r="P34" s="36">
        <v>58.024254739864368</v>
      </c>
      <c r="Q34" s="36">
        <v>14.50571470761961</v>
      </c>
      <c r="R34" s="38">
        <v>44.5</v>
      </c>
      <c r="S34" s="38">
        <v>3.87</v>
      </c>
      <c r="T34" s="37">
        <f>SUMPRODUCT(LTA!J34:AN34,LTA!J$101:AN$101,LTA!J$103:AN$103)</f>
        <v>204.42000000000002</v>
      </c>
      <c r="U34" s="37">
        <f>SUMPRODUCT(LTA!J34:AN34,LTA!J$102:AN$102,LTA!J$103:AN$103)</f>
        <v>82.75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-41</v>
      </c>
      <c r="AA34" s="75">
        <f>STOA!H34</f>
        <v>108.85</v>
      </c>
      <c r="AB34" s="75">
        <f>-STOA!N34</f>
        <v>0</v>
      </c>
      <c r="AC34">
        <f t="shared" si="0"/>
        <v>14.834018292451942</v>
      </c>
      <c r="AD34">
        <f t="shared" si="1"/>
        <v>1648.6885112888101</v>
      </c>
      <c r="AE34">
        <f>'IDT-1'!B34</f>
        <v>0</v>
      </c>
      <c r="AF34" s="24"/>
      <c r="AG34">
        <f t="shared" si="2"/>
        <v>1648.6885112888101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11.101692</v>
      </c>
      <c r="E35">
        <f>GT_NG!P35</f>
        <v>14</v>
      </c>
      <c r="F35">
        <f>GT_Spot!P35</f>
        <v>0</v>
      </c>
      <c r="G35">
        <f>PPCL_NG!P35</f>
        <v>43.117163344516811</v>
      </c>
      <c r="H35">
        <f>PPCL_Spot!P35</f>
        <v>0</v>
      </c>
      <c r="I35">
        <f>Bawana_NG!P35</f>
        <v>133.60999999999999</v>
      </c>
      <c r="J35">
        <f>Bawana_RLNG!P35</f>
        <v>0</v>
      </c>
      <c r="K35">
        <f>Bawana_Spot!P35</f>
        <v>136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845.08466892845013</v>
      </c>
      <c r="P35" s="36">
        <v>58.024254739864368</v>
      </c>
      <c r="Q35" s="36">
        <v>14.50571470761961</v>
      </c>
      <c r="R35" s="38">
        <v>44.5</v>
      </c>
      <c r="S35" s="38">
        <v>3.87</v>
      </c>
      <c r="T35" s="37">
        <f>SUMPRODUCT(LTA!J35:AN35,LTA!J$101:AN$101,LTA!J$103:AN$103)</f>
        <v>247.14999999999998</v>
      </c>
      <c r="U35" s="37">
        <f>SUMPRODUCT(LTA!J35:AN35,LTA!J$102:AN$102,LTA!J$103:AN$103)</f>
        <v>90.25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-62</v>
      </c>
      <c r="AA35" s="75">
        <f>STOA!H35</f>
        <v>109.28999999999999</v>
      </c>
      <c r="AB35" s="75">
        <f>-STOA!N35</f>
        <v>0</v>
      </c>
      <c r="AC35">
        <f t="shared" si="0"/>
        <v>15.331095018893574</v>
      </c>
      <c r="AD35">
        <f t="shared" si="1"/>
        <v>1661.1723987015569</v>
      </c>
      <c r="AE35">
        <f>'IDT-1'!B35</f>
        <v>0</v>
      </c>
      <c r="AF35" s="24"/>
      <c r="AG35">
        <f t="shared" si="2"/>
        <v>1661.1723987015569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-12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11.101692</v>
      </c>
      <c r="E36">
        <f>GT_NG!P36</f>
        <v>14</v>
      </c>
      <c r="F36">
        <f>GT_Spot!P36</f>
        <v>0</v>
      </c>
      <c r="G36">
        <f>PPCL_NG!P36</f>
        <v>43.117163344516811</v>
      </c>
      <c r="H36">
        <f>PPCL_Spot!P36</f>
        <v>0</v>
      </c>
      <c r="I36">
        <f>Bawana_NG!P36</f>
        <v>133.60999999999999</v>
      </c>
      <c r="J36">
        <f>Bawana_RLNG!P36</f>
        <v>0</v>
      </c>
      <c r="K36">
        <f>Bawana_Spot!P36</f>
        <v>136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829.46922838012097</v>
      </c>
      <c r="P36" s="36">
        <v>58.024254739864368</v>
      </c>
      <c r="Q36" s="36">
        <v>14.50571470761961</v>
      </c>
      <c r="R36" s="38">
        <v>44.5</v>
      </c>
      <c r="S36" s="38">
        <v>3.87</v>
      </c>
      <c r="T36" s="37">
        <f>SUMPRODUCT(LTA!J36:AN36,LTA!J$101:AN$101,LTA!J$103:AN$103)</f>
        <v>288.56</v>
      </c>
      <c r="U36" s="37">
        <f>SUMPRODUCT(LTA!J36:AN36,LTA!J$102:AN$102,LTA!J$103:AN$103)</f>
        <v>89.25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-74</v>
      </c>
      <c r="AA36" s="75">
        <f>STOA!H36</f>
        <v>109.28999999999999</v>
      </c>
      <c r="AB36" s="75">
        <f>-STOA!N36</f>
        <v>0</v>
      </c>
      <c r="AC36">
        <f t="shared" si="0"/>
        <v>15.581725106912055</v>
      </c>
      <c r="AD36">
        <f t="shared" si="1"/>
        <v>1680.7163280652094</v>
      </c>
      <c r="AE36">
        <f>'IDT-1'!B36</f>
        <v>0</v>
      </c>
      <c r="AF36" s="24"/>
      <c r="AG36">
        <f t="shared" si="2"/>
        <v>1680.7163280652094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11.101692</v>
      </c>
      <c r="E37">
        <f>GT_NG!P37</f>
        <v>14</v>
      </c>
      <c r="F37">
        <f>GT_Spot!P37</f>
        <v>0</v>
      </c>
      <c r="G37">
        <f>PPCL_NG!P37</f>
        <v>43.117163344516811</v>
      </c>
      <c r="H37">
        <f>PPCL_Spot!P37</f>
        <v>0</v>
      </c>
      <c r="I37">
        <f>Bawana_NG!P37</f>
        <v>133.60500093538369</v>
      </c>
      <c r="J37">
        <f>Bawana_RLNG!P37</f>
        <v>0</v>
      </c>
      <c r="K37">
        <f>Bawana_Spot!P37</f>
        <v>136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821.01952135741078</v>
      </c>
      <c r="P37" s="36">
        <v>58.024254739864368</v>
      </c>
      <c r="Q37" s="36">
        <v>14.50571470761961</v>
      </c>
      <c r="R37" s="38">
        <v>47.5</v>
      </c>
      <c r="S37" s="38">
        <v>3.87</v>
      </c>
      <c r="T37" s="37">
        <f>SUMPRODUCT(LTA!J37:AN37,LTA!J$101:AN$101,LTA!J$103:AN$103)</f>
        <v>327.3</v>
      </c>
      <c r="U37" s="37">
        <f>SUMPRODUCT(LTA!J37:AN37,LTA!J$102:AN$102,LTA!J$103:AN$103)</f>
        <v>85.25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-98</v>
      </c>
      <c r="AA37" s="75">
        <f>STOA!H37</f>
        <v>109.28999999999999</v>
      </c>
      <c r="AB37" s="75">
        <f>-STOA!N37</f>
        <v>0</v>
      </c>
      <c r="AC37">
        <f t="shared" si="0"/>
        <v>16.437644931970528</v>
      </c>
      <c r="AD37">
        <f t="shared" si="1"/>
        <v>1637.1457021528245</v>
      </c>
      <c r="AE37">
        <f>'IDT-1'!B37</f>
        <v>0</v>
      </c>
      <c r="AF37" s="24"/>
      <c r="AG37">
        <f t="shared" si="2"/>
        <v>1637.1457021528245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-53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11.101692</v>
      </c>
      <c r="E38">
        <f>GT_NG!P38</f>
        <v>14</v>
      </c>
      <c r="F38">
        <f>GT_Spot!P38</f>
        <v>0</v>
      </c>
      <c r="G38">
        <f>PPCL_NG!P38</f>
        <v>43.117163344516811</v>
      </c>
      <c r="H38">
        <f>PPCL_Spot!P38</f>
        <v>0</v>
      </c>
      <c r="I38">
        <f>Bawana_NG!P38</f>
        <v>133.60500093538369</v>
      </c>
      <c r="J38">
        <f>Bawana_RLNG!P38</f>
        <v>0</v>
      </c>
      <c r="K38">
        <f>Bawana_Spot!P38</f>
        <v>136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821.2198794365363</v>
      </c>
      <c r="P38" s="36">
        <v>58.024254739864368</v>
      </c>
      <c r="Q38" s="36">
        <v>14.50571470761961</v>
      </c>
      <c r="R38" s="38">
        <v>47.5</v>
      </c>
      <c r="S38" s="38">
        <v>3.87</v>
      </c>
      <c r="T38" s="37">
        <f>SUMPRODUCT(LTA!J38:AN38,LTA!J$101:AN$101,LTA!J$103:AN$103)</f>
        <v>364.65999999999997</v>
      </c>
      <c r="U38" s="37">
        <f>SUMPRODUCT(LTA!J38:AN38,LTA!J$102:AN$102,LTA!J$103:AN$103)</f>
        <v>81.25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-125</v>
      </c>
      <c r="AA38" s="75">
        <f>STOA!H38</f>
        <v>109.28999999999999</v>
      </c>
      <c r="AB38" s="75">
        <f>-STOA!N38</f>
        <v>0</v>
      </c>
      <c r="AC38">
        <f t="shared" si="0"/>
        <v>16.80426351708407</v>
      </c>
      <c r="AD38">
        <f t="shared" si="1"/>
        <v>1660.3394416468363</v>
      </c>
      <c r="AE38">
        <f>'IDT-1'!B38</f>
        <v>0</v>
      </c>
      <c r="AF38" s="24"/>
      <c r="AG38">
        <f t="shared" si="2"/>
        <v>1660.3394416468363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10.984876</v>
      </c>
      <c r="E39">
        <f>GT_NG!P39</f>
        <v>13.510334253296534</v>
      </c>
      <c r="F39">
        <f>GT_Spot!P39</f>
        <v>0</v>
      </c>
      <c r="G39">
        <f>PPCL_NG!P39</f>
        <v>43.117163344516811</v>
      </c>
      <c r="H39">
        <f>PPCL_Spot!P39</f>
        <v>0</v>
      </c>
      <c r="I39">
        <f>Bawana_NG!P39</f>
        <v>133.60500093538369</v>
      </c>
      <c r="J39">
        <f>Bawana_RLNG!P39</f>
        <v>0</v>
      </c>
      <c r="K39">
        <f>Bawana_Spot!P39</f>
        <v>136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809.16240355981529</v>
      </c>
      <c r="P39" s="36">
        <v>58.024254739864368</v>
      </c>
      <c r="Q39" s="36">
        <v>14.50571470761961</v>
      </c>
      <c r="R39" s="38">
        <v>47.5</v>
      </c>
      <c r="S39" s="38">
        <v>3.87</v>
      </c>
      <c r="T39" s="37">
        <f>SUMPRODUCT(LTA!J39:AN39,LTA!J$101:AN$101,LTA!J$103:AN$103)</f>
        <v>399.38</v>
      </c>
      <c r="U39" s="37">
        <f>SUMPRODUCT(LTA!J39:AN39,LTA!J$102:AN$102,LTA!J$103:AN$103)</f>
        <v>80.75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-88</v>
      </c>
      <c r="AA39" s="75">
        <f>STOA!H39</f>
        <v>109.24</v>
      </c>
      <c r="AB39" s="75">
        <f>-STOA!N39</f>
        <v>0</v>
      </c>
      <c r="AC39">
        <f t="shared" si="0"/>
        <v>16.883260380348638</v>
      </c>
      <c r="AD39">
        <f t="shared" si="1"/>
        <v>1693.7664871601473</v>
      </c>
      <c r="AE39">
        <f>'IDT-1'!B39</f>
        <v>0</v>
      </c>
      <c r="AF39" s="24"/>
      <c r="AG39">
        <f t="shared" si="2"/>
        <v>1693.7664871601473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-61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10.984876</v>
      </c>
      <c r="E40">
        <f>GT_NG!P40</f>
        <v>13.510334253296534</v>
      </c>
      <c r="F40">
        <f>GT_Spot!P40</f>
        <v>0</v>
      </c>
      <c r="G40">
        <f>PPCL_NG!P40</f>
        <v>43.117163344516811</v>
      </c>
      <c r="H40">
        <f>PPCL_Spot!P40</f>
        <v>0</v>
      </c>
      <c r="I40">
        <f>Bawana_NG!P40</f>
        <v>133.60500093538369</v>
      </c>
      <c r="J40">
        <f>Bawana_RLNG!P40</f>
        <v>0</v>
      </c>
      <c r="K40">
        <f>Bawana_Spot!P40</f>
        <v>136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809.16281256423997</v>
      </c>
      <c r="P40" s="36">
        <v>58.024254739864368</v>
      </c>
      <c r="Q40" s="36">
        <v>14.50571470761961</v>
      </c>
      <c r="R40" s="38">
        <v>47.5</v>
      </c>
      <c r="S40" s="38">
        <v>3.87</v>
      </c>
      <c r="T40" s="37">
        <f>SUMPRODUCT(LTA!J40:AN40,LTA!J$101:AN$101,LTA!J$103:AN$103)</f>
        <v>433.39</v>
      </c>
      <c r="U40" s="37">
        <f>SUMPRODUCT(LTA!J40:AN40,LTA!J$102:AN$102,LTA!J$103:AN$103)</f>
        <v>80.25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-90</v>
      </c>
      <c r="AA40" s="75">
        <f>STOA!H40</f>
        <v>109.24</v>
      </c>
      <c r="AB40" s="75">
        <f>-STOA!N40</f>
        <v>0</v>
      </c>
      <c r="AC40">
        <f t="shared" si="0"/>
        <v>17.130863185086245</v>
      </c>
      <c r="AD40">
        <f t="shared" si="1"/>
        <v>1731.0292933598344</v>
      </c>
      <c r="AE40">
        <f>'IDT-1'!B40</f>
        <v>0</v>
      </c>
      <c r="AF40" s="24"/>
      <c r="AG40">
        <f t="shared" si="2"/>
        <v>1731.0292933598344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-55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10.984876</v>
      </c>
      <c r="E41">
        <f>GT_NG!P41</f>
        <v>13.510334253296534</v>
      </c>
      <c r="F41">
        <f>GT_Spot!P41</f>
        <v>0</v>
      </c>
      <c r="G41">
        <f>PPCL_NG!P41</f>
        <v>43.117163344516811</v>
      </c>
      <c r="H41">
        <f>PPCL_Spot!P41</f>
        <v>0</v>
      </c>
      <c r="I41">
        <f>Bawana_NG!P41</f>
        <v>133.60500093538369</v>
      </c>
      <c r="J41">
        <f>Bawana_RLNG!P41</f>
        <v>0</v>
      </c>
      <c r="K41">
        <f>Bawana_Spot!P41</f>
        <v>136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816.10697462329904</v>
      </c>
      <c r="P41" s="36">
        <v>58.024254739864368</v>
      </c>
      <c r="Q41" s="36">
        <v>14.50571470761961</v>
      </c>
      <c r="R41" s="38">
        <v>47.5</v>
      </c>
      <c r="S41" s="38">
        <v>3.87</v>
      </c>
      <c r="T41" s="37">
        <f>SUMPRODUCT(LTA!J41:AN41,LTA!J$101:AN$101,LTA!J$103:AN$103)</f>
        <v>462.05</v>
      </c>
      <c r="U41" s="37">
        <f>SUMPRODUCT(LTA!J41:AN41,LTA!J$102:AN$102,LTA!J$103:AN$103)</f>
        <v>80.77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-78</v>
      </c>
      <c r="AA41" s="75">
        <f>STOA!H41</f>
        <v>109.24</v>
      </c>
      <c r="AB41" s="75">
        <f>-STOA!N41</f>
        <v>0</v>
      </c>
      <c r="AC41">
        <f t="shared" si="0"/>
        <v>17.349594569133455</v>
      </c>
      <c r="AD41">
        <f t="shared" si="1"/>
        <v>1776.9347240348463</v>
      </c>
      <c r="AE41">
        <f>'IDT-1'!B41</f>
        <v>0</v>
      </c>
      <c r="AF41" s="24"/>
      <c r="AG41">
        <f t="shared" si="2"/>
        <v>1776.9347240348463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-57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10.984876</v>
      </c>
      <c r="E42">
        <f>GT_NG!P42</f>
        <v>13.510334253296534</v>
      </c>
      <c r="F42">
        <f>GT_Spot!P42</f>
        <v>0</v>
      </c>
      <c r="G42">
        <f>PPCL_NG!P42</f>
        <v>43.117163344516811</v>
      </c>
      <c r="H42">
        <f>PPCL_Spot!P42</f>
        <v>0</v>
      </c>
      <c r="I42">
        <f>Bawana_NG!P42</f>
        <v>133.60500093538369</v>
      </c>
      <c r="J42">
        <f>Bawana_RLNG!P42</f>
        <v>0</v>
      </c>
      <c r="K42">
        <f>Bawana_Spot!P42</f>
        <v>136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814.17277049903737</v>
      </c>
      <c r="P42" s="36">
        <v>58.024254739864368</v>
      </c>
      <c r="Q42" s="36">
        <v>14.50571470761961</v>
      </c>
      <c r="R42" s="38">
        <v>47.5</v>
      </c>
      <c r="S42" s="38">
        <v>3.87</v>
      </c>
      <c r="T42" s="37">
        <f>SUMPRODUCT(LTA!J42:AN42,LTA!J$101:AN$101,LTA!J$103:AN$103)</f>
        <v>492.33</v>
      </c>
      <c r="U42" s="37">
        <f>SUMPRODUCT(LTA!J42:AN42,LTA!J$102:AN$102,LTA!J$103:AN$103)</f>
        <v>80.27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-60</v>
      </c>
      <c r="AA42" s="75">
        <f>STOA!H42</f>
        <v>109.24</v>
      </c>
      <c r="AB42" s="75">
        <f>-STOA!N42</f>
        <v>0</v>
      </c>
      <c r="AC42">
        <f t="shared" si="0"/>
        <v>17.431018415441653</v>
      </c>
      <c r="AD42">
        <f t="shared" si="1"/>
        <v>1822.6990960642763</v>
      </c>
      <c r="AE42">
        <f>'IDT-1'!B42</f>
        <v>0</v>
      </c>
      <c r="AF42" s="24"/>
      <c r="AG42">
        <f t="shared" si="2"/>
        <v>1822.6990960642763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-57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10.984876</v>
      </c>
      <c r="E43">
        <f>GT_NG!P43</f>
        <v>17.254212279866728</v>
      </c>
      <c r="F43">
        <f>GT_Spot!P43</f>
        <v>0</v>
      </c>
      <c r="G43">
        <f>PPCL_NG!P43</f>
        <v>43</v>
      </c>
      <c r="H43">
        <f>PPCL_Spot!P43</f>
        <v>0</v>
      </c>
      <c r="I43">
        <f>Bawana_NG!P43</f>
        <v>133.60500093538369</v>
      </c>
      <c r="J43">
        <f>Bawana_RLNG!P43</f>
        <v>0</v>
      </c>
      <c r="K43">
        <f>Bawana_Spot!P43</f>
        <v>136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843.62475334619694</v>
      </c>
      <c r="P43" s="36">
        <v>58.025172506017647</v>
      </c>
      <c r="Q43" s="36">
        <v>14.50571470761961</v>
      </c>
      <c r="R43" s="38">
        <v>47.5</v>
      </c>
      <c r="S43" s="38">
        <v>3.87</v>
      </c>
      <c r="T43" s="37">
        <f>SUMPRODUCT(LTA!J43:AN43,LTA!J$101:AN$101,LTA!J$103:AN$103)</f>
        <v>520.78</v>
      </c>
      <c r="U43" s="37">
        <f>SUMPRODUCT(LTA!J43:AN43,LTA!J$102:AN$102,LTA!J$103:AN$103)</f>
        <v>77.27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-69</v>
      </c>
      <c r="AA43" s="75">
        <f>STOA!H43</f>
        <v>109.24</v>
      </c>
      <c r="AB43" s="75">
        <f>-STOA!N43</f>
        <v>0</v>
      </c>
      <c r="AC43">
        <f t="shared" si="0"/>
        <v>18.159859600219626</v>
      </c>
      <c r="AD43">
        <f t="shared" si="1"/>
        <v>1852.4998701748648</v>
      </c>
      <c r="AE43">
        <f>'IDT-1'!B43</f>
        <v>0</v>
      </c>
      <c r="AF43" s="24"/>
      <c r="AG43">
        <f t="shared" si="2"/>
        <v>1852.4998701748648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-76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10.984876</v>
      </c>
      <c r="E44">
        <f>GT_NG!P44</f>
        <v>23.886723956506493</v>
      </c>
      <c r="F44">
        <f>GT_Spot!P44</f>
        <v>0</v>
      </c>
      <c r="G44">
        <f>PPCL_NG!P44</f>
        <v>43</v>
      </c>
      <c r="H44">
        <f>PPCL_Spot!P44</f>
        <v>0</v>
      </c>
      <c r="I44">
        <f>Bawana_NG!P44</f>
        <v>133.60500093538369</v>
      </c>
      <c r="J44">
        <f>Bawana_RLNG!P44</f>
        <v>0</v>
      </c>
      <c r="K44">
        <f>Bawana_Spot!P44</f>
        <v>136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844.12922421655594</v>
      </c>
      <c r="P44" s="36">
        <v>58.025172506017647</v>
      </c>
      <c r="Q44" s="36">
        <v>14.50571470761961</v>
      </c>
      <c r="R44" s="38">
        <v>47.5</v>
      </c>
      <c r="S44" s="38">
        <v>3.87</v>
      </c>
      <c r="T44" s="37">
        <f>SUMPRODUCT(LTA!J44:AN44,LTA!J$101:AN$101,LTA!J$103:AN$103)</f>
        <v>543.56999999999994</v>
      </c>
      <c r="U44" s="37">
        <f>SUMPRODUCT(LTA!J44:AN44,LTA!J$102:AN$102,LTA!J$103:AN$103)</f>
        <v>76.27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-79</v>
      </c>
      <c r="AA44" s="75">
        <f>STOA!H44</f>
        <v>109.24</v>
      </c>
      <c r="AB44" s="75">
        <f>-STOA!N44</f>
        <v>0</v>
      </c>
      <c r="AC44">
        <f t="shared" si="0"/>
        <v>18.462144357688633</v>
      </c>
      <c r="AD44">
        <f t="shared" si="1"/>
        <v>1874.1245679643944</v>
      </c>
      <c r="AE44">
        <f>'IDT-1'!B44</f>
        <v>0</v>
      </c>
      <c r="AF44" s="24"/>
      <c r="AG44">
        <f t="shared" si="2"/>
        <v>1874.1245679643944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-73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10.984876</v>
      </c>
      <c r="E45">
        <f>GT_NG!P45</f>
        <v>23.886723956506493</v>
      </c>
      <c r="F45">
        <f>GT_Spot!P45</f>
        <v>0</v>
      </c>
      <c r="G45">
        <f>PPCL_NG!P45</f>
        <v>43</v>
      </c>
      <c r="H45">
        <f>PPCL_Spot!P45</f>
        <v>0</v>
      </c>
      <c r="I45">
        <f>Bawana_NG!P45</f>
        <v>133.60500093538369</v>
      </c>
      <c r="J45">
        <f>Bawana_RLNG!P45</f>
        <v>0</v>
      </c>
      <c r="K45">
        <f>Bawana_Spot!P45</f>
        <v>136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845.90924777583814</v>
      </c>
      <c r="P45" s="36">
        <v>58.025172506017647</v>
      </c>
      <c r="Q45" s="36">
        <v>14.50571470761961</v>
      </c>
      <c r="R45" s="38">
        <v>47.5</v>
      </c>
      <c r="S45" s="38">
        <v>3.87</v>
      </c>
      <c r="T45" s="37">
        <f>SUMPRODUCT(LTA!J45:AN45,LTA!J$101:AN$101,LTA!J$103:AN$103)</f>
        <v>556.84999999999991</v>
      </c>
      <c r="U45" s="37">
        <f>SUMPRODUCT(LTA!J45:AN45,LTA!J$102:AN$102,LTA!J$103:AN$103)</f>
        <v>75.27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-63</v>
      </c>
      <c r="AA45" s="75">
        <f>STOA!H45</f>
        <v>109.24</v>
      </c>
      <c r="AB45" s="75">
        <f>-STOA!N45</f>
        <v>0</v>
      </c>
      <c r="AC45">
        <f t="shared" si="0"/>
        <v>18.436238874263491</v>
      </c>
      <c r="AD45">
        <f t="shared" si="1"/>
        <v>1905.2104970071018</v>
      </c>
      <c r="AE45">
        <f>'IDT-1'!B45</f>
        <v>0</v>
      </c>
      <c r="AF45" s="24"/>
      <c r="AG45">
        <f t="shared" si="2"/>
        <v>1905.2104970071018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-72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10.984876</v>
      </c>
      <c r="E46">
        <f>GT_NG!P46</f>
        <v>23.886723956506493</v>
      </c>
      <c r="F46">
        <f>GT_Spot!P46</f>
        <v>0</v>
      </c>
      <c r="G46">
        <f>PPCL_NG!P46</f>
        <v>43</v>
      </c>
      <c r="H46">
        <f>PPCL_Spot!P46</f>
        <v>0</v>
      </c>
      <c r="I46">
        <f>Bawana_NG!P46</f>
        <v>133.60500093538369</v>
      </c>
      <c r="J46">
        <f>Bawana_RLNG!P46</f>
        <v>0</v>
      </c>
      <c r="K46">
        <f>Bawana_Spot!P46</f>
        <v>136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853.52567679263143</v>
      </c>
      <c r="P46" s="36">
        <v>58.025172506017647</v>
      </c>
      <c r="Q46" s="36">
        <v>14.50571470761961</v>
      </c>
      <c r="R46" s="38">
        <v>47.5</v>
      </c>
      <c r="S46" s="38">
        <v>3.87</v>
      </c>
      <c r="T46" s="37">
        <f>SUMPRODUCT(LTA!J46:AN46,LTA!J$101:AN$101,LTA!J$103:AN$103)</f>
        <v>559.08999999999992</v>
      </c>
      <c r="U46" s="37">
        <f>SUMPRODUCT(LTA!J46:AN46,LTA!J$102:AN$102,LTA!J$103:AN$103)</f>
        <v>74.27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-55</v>
      </c>
      <c r="AA46" s="75">
        <f>STOA!H46</f>
        <v>109.24</v>
      </c>
      <c r="AB46" s="75">
        <f>-STOA!N46</f>
        <v>0</v>
      </c>
      <c r="AC46">
        <f t="shared" si="0"/>
        <v>18.493690562554775</v>
      </c>
      <c r="AD46">
        <f t="shared" si="1"/>
        <v>1916.009474335604</v>
      </c>
      <c r="AE46">
        <f>'IDT-1'!B46</f>
        <v>0</v>
      </c>
      <c r="AF46" s="24"/>
      <c r="AG46">
        <f t="shared" si="2"/>
        <v>1916.009474335604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10.984876</v>
      </c>
      <c r="E47">
        <f>GT_NG!P47</f>
        <v>23.886723956506493</v>
      </c>
      <c r="F47">
        <f>GT_Spot!P47</f>
        <v>0</v>
      </c>
      <c r="G47">
        <f>PPCL_NG!P47</f>
        <v>43</v>
      </c>
      <c r="H47">
        <f>PPCL_Spot!P47</f>
        <v>0</v>
      </c>
      <c r="I47">
        <f>Bawana_NG!P47</f>
        <v>133.60500093538369</v>
      </c>
      <c r="J47">
        <f>Bawana_RLNG!P47</f>
        <v>0</v>
      </c>
      <c r="K47">
        <f>Bawana_Spot!P47</f>
        <v>136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834.36532679502352</v>
      </c>
      <c r="P47" s="36">
        <v>58.025172506017647</v>
      </c>
      <c r="Q47" s="36">
        <v>14.50571470761961</v>
      </c>
      <c r="R47" s="38">
        <v>47.5</v>
      </c>
      <c r="S47" s="38">
        <v>3.87</v>
      </c>
      <c r="T47" s="37">
        <f>SUMPRODUCT(LTA!J47:AN47,LTA!J$101:AN$101,LTA!J$103:AN$103)</f>
        <v>570.57999999999993</v>
      </c>
      <c r="U47" s="37">
        <f>SUMPRODUCT(LTA!J47:AN47,LTA!J$102:AN$102,LTA!J$103:AN$103)</f>
        <v>72.77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-24</v>
      </c>
      <c r="AA47" s="75">
        <f>STOA!H47</f>
        <v>109.24</v>
      </c>
      <c r="AB47" s="75">
        <f>-STOA!N47</f>
        <v>0</v>
      </c>
      <c r="AC47">
        <f t="shared" si="0"/>
        <v>18.323476887601089</v>
      </c>
      <c r="AD47">
        <f t="shared" si="1"/>
        <v>1918.0093380129495</v>
      </c>
      <c r="AE47">
        <f>'IDT-1'!B47</f>
        <v>0</v>
      </c>
      <c r="AF47" s="24"/>
      <c r="AG47">
        <f t="shared" si="2"/>
        <v>1918.0093380129495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-98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10.984876</v>
      </c>
      <c r="E48">
        <f>GT_NG!P48</f>
        <v>23.886723956506493</v>
      </c>
      <c r="F48">
        <f>GT_Spot!P48</f>
        <v>0</v>
      </c>
      <c r="G48">
        <f>PPCL_NG!P48</f>
        <v>43</v>
      </c>
      <c r="H48">
        <f>PPCL_Spot!P48</f>
        <v>0</v>
      </c>
      <c r="I48">
        <f>Bawana_NG!P48</f>
        <v>133.60500093538369</v>
      </c>
      <c r="J48">
        <f>Bawana_RLNG!P48</f>
        <v>0</v>
      </c>
      <c r="K48">
        <f>Bawana_Spot!P48</f>
        <v>136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834.23805399229968</v>
      </c>
      <c r="P48" s="36">
        <v>58.025172506017647</v>
      </c>
      <c r="Q48" s="36">
        <v>14.50571470761961</v>
      </c>
      <c r="R48" s="38">
        <v>47</v>
      </c>
      <c r="S48" s="38">
        <v>3.87</v>
      </c>
      <c r="T48" s="37">
        <f>SUMPRODUCT(LTA!J48:AN48,LTA!J$101:AN$101,LTA!J$103:AN$103)</f>
        <v>568.87</v>
      </c>
      <c r="U48" s="37">
        <f>SUMPRODUCT(LTA!J48:AN48,LTA!J$102:AN$102,LTA!J$103:AN$103)</f>
        <v>71.27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-12</v>
      </c>
      <c r="AA48" s="75">
        <f>STOA!H48</f>
        <v>109.24</v>
      </c>
      <c r="AB48" s="75">
        <f>-STOA!N48</f>
        <v>0</v>
      </c>
      <c r="AC48">
        <f t="shared" si="0"/>
        <v>18.181118745634649</v>
      </c>
      <c r="AD48">
        <f t="shared" si="1"/>
        <v>1927.3144233521923</v>
      </c>
      <c r="AE48">
        <f>'IDT-1'!B48</f>
        <v>0</v>
      </c>
      <c r="AF48" s="24"/>
      <c r="AG48">
        <f t="shared" si="2"/>
        <v>1927.3144233521923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-97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10.984876</v>
      </c>
      <c r="E49">
        <f>GT_NG!P49</f>
        <v>23.886723956506493</v>
      </c>
      <c r="F49">
        <f>GT_Spot!P49</f>
        <v>0</v>
      </c>
      <c r="G49">
        <f>PPCL_NG!P49</f>
        <v>43</v>
      </c>
      <c r="H49">
        <f>PPCL_Spot!P49</f>
        <v>0</v>
      </c>
      <c r="I49">
        <f>Bawana_NG!P49</f>
        <v>133.60500093538369</v>
      </c>
      <c r="J49">
        <f>Bawana_RLNG!P49</f>
        <v>0</v>
      </c>
      <c r="K49">
        <f>Bawana_Spot!P49</f>
        <v>136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844.16352485245136</v>
      </c>
      <c r="P49" s="36">
        <v>58.025172506017647</v>
      </c>
      <c r="Q49" s="36">
        <v>14.50571470761961</v>
      </c>
      <c r="R49" s="38">
        <v>47</v>
      </c>
      <c r="S49" s="38">
        <v>3.87</v>
      </c>
      <c r="T49" s="37">
        <f>SUMPRODUCT(LTA!J49:AN49,LTA!J$101:AN$101,LTA!J$103:AN$103)</f>
        <v>577.61</v>
      </c>
      <c r="U49" s="37">
        <f>SUMPRODUCT(LTA!J49:AN49,LTA!J$102:AN$102,LTA!J$103:AN$103)</f>
        <v>88.77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109.24</v>
      </c>
      <c r="AB49" s="75">
        <f>-STOA!N49</f>
        <v>0</v>
      </c>
      <c r="AC49">
        <f t="shared" si="0"/>
        <v>18.493379858584817</v>
      </c>
      <c r="AD49">
        <f t="shared" si="1"/>
        <v>1962.1676330993937</v>
      </c>
      <c r="AE49">
        <f>'IDT-1'!B49</f>
        <v>0</v>
      </c>
      <c r="AF49" s="24"/>
      <c r="AG49">
        <f t="shared" si="2"/>
        <v>1962.1676330993937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-110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10.984876</v>
      </c>
      <c r="E50">
        <f>GT_NG!P50</f>
        <v>23.886723956506493</v>
      </c>
      <c r="F50">
        <f>GT_Spot!P50</f>
        <v>0</v>
      </c>
      <c r="G50">
        <f>PPCL_NG!P50</f>
        <v>43</v>
      </c>
      <c r="H50">
        <f>PPCL_Spot!P50</f>
        <v>0</v>
      </c>
      <c r="I50">
        <f>Bawana_NG!P50</f>
        <v>133.60500093538369</v>
      </c>
      <c r="J50">
        <f>Bawana_RLNG!P50</f>
        <v>0</v>
      </c>
      <c r="K50">
        <f>Bawana_Spot!P50</f>
        <v>136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844.16352485245136</v>
      </c>
      <c r="P50" s="36">
        <v>58.025588414170599</v>
      </c>
      <c r="Q50" s="36">
        <v>14.50571470761961</v>
      </c>
      <c r="R50" s="38">
        <v>47</v>
      </c>
      <c r="S50" s="38">
        <v>3.87</v>
      </c>
      <c r="T50" s="37">
        <f>SUMPRODUCT(LTA!J50:AN50,LTA!J$101:AN$101,LTA!J$103:AN$103)</f>
        <v>576.79999999999995</v>
      </c>
      <c r="U50" s="37">
        <f>SUMPRODUCT(LTA!J50:AN50,LTA!J$102:AN$102,LTA!J$103:AN$103)</f>
        <v>86.27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109.24</v>
      </c>
      <c r="AB50" s="75">
        <f>-STOA!N50</f>
        <v>0</v>
      </c>
      <c r="AC50">
        <f t="shared" si="0"/>
        <v>18.37239661723952</v>
      </c>
      <c r="AD50">
        <f t="shared" si="1"/>
        <v>1969.9790322488918</v>
      </c>
      <c r="AE50">
        <f>'IDT-1'!B50</f>
        <v>0</v>
      </c>
      <c r="AF50" s="24"/>
      <c r="AG50">
        <f t="shared" si="2"/>
        <v>1969.9790322488918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-99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10.984876</v>
      </c>
      <c r="E51">
        <f>GT_NG!P51</f>
        <v>23.886723956506493</v>
      </c>
      <c r="F51">
        <f>GT_Spot!P51</f>
        <v>0</v>
      </c>
      <c r="G51">
        <f>PPCL_NG!P51</f>
        <v>43</v>
      </c>
      <c r="H51">
        <f>PPCL_Spot!P51</f>
        <v>0</v>
      </c>
      <c r="I51">
        <f>Bawana_NG!P51</f>
        <v>133.60500093538369</v>
      </c>
      <c r="J51">
        <f>Bawana_RLNG!P51</f>
        <v>0</v>
      </c>
      <c r="K51">
        <f>Bawana_Spot!P51</f>
        <v>136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841.53757745154098</v>
      </c>
      <c r="P51" s="36">
        <v>48.70344925277994</v>
      </c>
      <c r="Q51" s="36">
        <v>14.50571470761961</v>
      </c>
      <c r="R51" s="38">
        <v>47</v>
      </c>
      <c r="S51" s="38">
        <v>3.87</v>
      </c>
      <c r="T51" s="37">
        <f>SUMPRODUCT(LTA!J51:AN51,LTA!J$101:AN$101,LTA!J$103:AN$103)</f>
        <v>575.56000000000006</v>
      </c>
      <c r="U51" s="37">
        <f>SUMPRODUCT(LTA!J51:AN51,LTA!J$102:AN$102,LTA!J$103:AN$103)</f>
        <v>85.27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109.24</v>
      </c>
      <c r="AB51" s="75">
        <f>-STOA!N51</f>
        <v>0</v>
      </c>
      <c r="AC51">
        <f t="shared" si="0"/>
        <v>18.363341740539749</v>
      </c>
      <c r="AD51">
        <f t="shared" si="1"/>
        <v>1942.8000005632905</v>
      </c>
      <c r="AE51">
        <f>'IDT-1'!B51</f>
        <v>0</v>
      </c>
      <c r="AF51" s="24"/>
      <c r="AG51">
        <f t="shared" si="2"/>
        <v>1942.8000005632905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-112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10.984876</v>
      </c>
      <c r="E52">
        <f>GT_NG!P52</f>
        <v>23.886723956506493</v>
      </c>
      <c r="F52">
        <f>GT_Spot!P52</f>
        <v>0</v>
      </c>
      <c r="G52">
        <f>PPCL_NG!P52</f>
        <v>43</v>
      </c>
      <c r="H52">
        <f>PPCL_Spot!P52</f>
        <v>0</v>
      </c>
      <c r="I52">
        <f>Bawana_NG!P52</f>
        <v>133.60500093538369</v>
      </c>
      <c r="J52">
        <f>Bawana_RLNG!P52</f>
        <v>0</v>
      </c>
      <c r="K52">
        <f>Bawana_Spot!P52</f>
        <v>136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841.53757745154098</v>
      </c>
      <c r="P52" s="36">
        <v>48.70344925277994</v>
      </c>
      <c r="Q52" s="36">
        <v>14.50571470761961</v>
      </c>
      <c r="R52" s="38">
        <v>47</v>
      </c>
      <c r="S52" s="38">
        <v>3.87</v>
      </c>
      <c r="T52" s="37">
        <f>SUMPRODUCT(LTA!J52:AN52,LTA!J$101:AN$101,LTA!J$103:AN$103)</f>
        <v>574.85</v>
      </c>
      <c r="U52" s="37">
        <f>SUMPRODUCT(LTA!J52:AN52,LTA!J$102:AN$102,LTA!J$103:AN$103)</f>
        <v>83.28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109.24</v>
      </c>
      <c r="AB52" s="75">
        <f>-STOA!N52</f>
        <v>0</v>
      </c>
      <c r="AC52">
        <f t="shared" si="0"/>
        <v>18.281363636465528</v>
      </c>
      <c r="AD52">
        <f t="shared" si="1"/>
        <v>1947.1819786673648</v>
      </c>
      <c r="AE52">
        <f>'IDT-1'!B52</f>
        <v>0</v>
      </c>
      <c r="AF52" s="24"/>
      <c r="AG52">
        <f t="shared" si="2"/>
        <v>1947.1819786673648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-105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10.984876</v>
      </c>
      <c r="E53">
        <f>GT_NG!P53</f>
        <v>23.886723956506493</v>
      </c>
      <c r="F53">
        <f>GT_Spot!P53</f>
        <v>0</v>
      </c>
      <c r="G53">
        <f>PPCL_NG!P53</f>
        <v>43</v>
      </c>
      <c r="H53">
        <f>PPCL_Spot!P53</f>
        <v>0</v>
      </c>
      <c r="I53">
        <f>Bawana_NG!P53</f>
        <v>133.60500093538369</v>
      </c>
      <c r="J53">
        <f>Bawana_RLNG!P53</f>
        <v>0</v>
      </c>
      <c r="K53">
        <f>Bawana_Spot!P53</f>
        <v>136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844.11678470869685</v>
      </c>
      <c r="P53" s="36">
        <v>58.026550760817877</v>
      </c>
      <c r="Q53" s="36">
        <v>14.50571470761961</v>
      </c>
      <c r="R53" s="38">
        <v>47</v>
      </c>
      <c r="S53" s="38">
        <v>3.87</v>
      </c>
      <c r="T53" s="37">
        <f>SUMPRODUCT(LTA!J53:AN53,LTA!J$101:AN$101,LTA!J$103:AN$103)</f>
        <v>574.13</v>
      </c>
      <c r="U53" s="37">
        <f>SUMPRODUCT(LTA!J53:AN53,LTA!J$102:AN$102,LTA!J$103:AN$103)</f>
        <v>81.960000000000008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109.24</v>
      </c>
      <c r="AB53" s="75">
        <f>-STOA!N53</f>
        <v>0</v>
      </c>
      <c r="AC53">
        <f t="shared" si="0"/>
        <v>18.127014613796259</v>
      </c>
      <c r="AD53">
        <f t="shared" si="1"/>
        <v>1985.1986364552276</v>
      </c>
      <c r="AE53">
        <f>'IDT-1'!B53</f>
        <v>0</v>
      </c>
      <c r="AF53" s="24"/>
      <c r="AG53">
        <f t="shared" si="2"/>
        <v>1985.1986364552276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-77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10.984876</v>
      </c>
      <c r="E54">
        <f>GT_NG!P54</f>
        <v>13.100253084466942</v>
      </c>
      <c r="F54">
        <f>GT_Spot!P54</f>
        <v>0</v>
      </c>
      <c r="G54">
        <f>PPCL_NG!P54</f>
        <v>43</v>
      </c>
      <c r="H54">
        <f>PPCL_Spot!P54</f>
        <v>0</v>
      </c>
      <c r="I54">
        <f>Bawana_NG!P54</f>
        <v>133.60500093538369</v>
      </c>
      <c r="J54">
        <f>Bawana_RLNG!P54</f>
        <v>0</v>
      </c>
      <c r="K54">
        <f>Bawana_Spot!P54</f>
        <v>136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844.11678470869685</v>
      </c>
      <c r="P54" s="36">
        <v>58.026550760817877</v>
      </c>
      <c r="Q54" s="36">
        <v>14.50571470761961</v>
      </c>
      <c r="R54" s="38">
        <v>47</v>
      </c>
      <c r="S54" s="38">
        <v>3.87</v>
      </c>
      <c r="T54" s="37">
        <f>SUMPRODUCT(LTA!J54:AN54,LTA!J$101:AN$101,LTA!J$103:AN$103)</f>
        <v>573.06999999999994</v>
      </c>
      <c r="U54" s="37">
        <f>SUMPRODUCT(LTA!J54:AN54,LTA!J$102:AN$102,LTA!J$103:AN$103)</f>
        <v>80.3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109.24</v>
      </c>
      <c r="AB54" s="75">
        <f>-STOA!N54</f>
        <v>0</v>
      </c>
      <c r="AC54">
        <f t="shared" si="0"/>
        <v>18.055916047095572</v>
      </c>
      <c r="AD54">
        <f t="shared" si="1"/>
        <v>1966.7632641498892</v>
      </c>
      <c r="AE54">
        <f>'IDT-1'!B54</f>
        <v>0</v>
      </c>
      <c r="AF54" s="24"/>
      <c r="AG54">
        <f t="shared" si="2"/>
        <v>1966.7632641498892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-82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10.984876</v>
      </c>
      <c r="E55">
        <f>GT_NG!P55</f>
        <v>13.875592417061609</v>
      </c>
      <c r="F55">
        <f>GT_Spot!P55</f>
        <v>0</v>
      </c>
      <c r="G55">
        <f>PPCL_NG!P55</f>
        <v>43</v>
      </c>
      <c r="H55">
        <f>PPCL_Spot!P55</f>
        <v>0</v>
      </c>
      <c r="I55">
        <f>Bawana_NG!P55</f>
        <v>133.60500093538369</v>
      </c>
      <c r="J55">
        <f>Bawana_RLNG!P55</f>
        <v>0</v>
      </c>
      <c r="K55">
        <f>Bawana_Spot!P55</f>
        <v>136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843.24158461410718</v>
      </c>
      <c r="P55" s="36">
        <v>58.025890517668728</v>
      </c>
      <c r="Q55" s="36">
        <v>14.50571470761961</v>
      </c>
      <c r="R55" s="38">
        <v>47</v>
      </c>
      <c r="S55" s="38">
        <v>3.87</v>
      </c>
      <c r="T55" s="37">
        <f>SUMPRODUCT(LTA!J55:AN55,LTA!J$101:AN$101,LTA!J$103:AN$103)</f>
        <v>571.6099999999999</v>
      </c>
      <c r="U55" s="37">
        <f>SUMPRODUCT(LTA!J55:AN55,LTA!J$102:AN$102,LTA!J$103:AN$103)</f>
        <v>77.87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109.14</v>
      </c>
      <c r="AB55" s="75">
        <f>-STOA!N55</f>
        <v>0</v>
      </c>
      <c r="AC55">
        <f t="shared" si="0"/>
        <v>18.284161560123923</v>
      </c>
      <c r="AD55">
        <f t="shared" si="1"/>
        <v>1931.4444976317166</v>
      </c>
      <c r="AE55">
        <f>'IDT-1'!B55</f>
        <v>0</v>
      </c>
      <c r="AF55" s="24"/>
      <c r="AG55">
        <f t="shared" si="2"/>
        <v>1931.4444976317166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-113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10.984876</v>
      </c>
      <c r="E56">
        <f>GT_NG!P56</f>
        <v>13.875592417061609</v>
      </c>
      <c r="F56">
        <f>GT_Spot!P56</f>
        <v>0</v>
      </c>
      <c r="G56">
        <f>PPCL_NG!P56</f>
        <v>43</v>
      </c>
      <c r="H56">
        <f>PPCL_Spot!P56</f>
        <v>0</v>
      </c>
      <c r="I56">
        <f>Bawana_NG!P56</f>
        <v>133.60500093538369</v>
      </c>
      <c r="J56">
        <f>Bawana_RLNG!P56</f>
        <v>0</v>
      </c>
      <c r="K56">
        <f>Bawana_Spot!P56</f>
        <v>136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830.94387100334029</v>
      </c>
      <c r="P56" s="36">
        <v>58.025172506017647</v>
      </c>
      <c r="Q56" s="36">
        <v>14.50571470761961</v>
      </c>
      <c r="R56" s="38">
        <v>47.000000000000007</v>
      </c>
      <c r="S56" s="38">
        <v>3.87</v>
      </c>
      <c r="T56" s="37">
        <f>SUMPRODUCT(LTA!J56:AN56,LTA!J$101:AN$101,LTA!J$103:AN$103)</f>
        <v>569.93999999999994</v>
      </c>
      <c r="U56" s="37">
        <f>SUMPRODUCT(LTA!J56:AN56,LTA!J$102:AN$102,LTA!J$103:AN$103)</f>
        <v>75.77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109.14</v>
      </c>
      <c r="AB56" s="75">
        <f>-STOA!N56</f>
        <v>0</v>
      </c>
      <c r="AC56">
        <f t="shared" si="0"/>
        <v>17.94587894909828</v>
      </c>
      <c r="AD56">
        <f t="shared" si="1"/>
        <v>1939.7143486203247</v>
      </c>
      <c r="AE56">
        <f>'IDT-1'!B56</f>
        <v>0</v>
      </c>
      <c r="AF56" s="24"/>
      <c r="AG56">
        <f t="shared" si="2"/>
        <v>1939.7143486203247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-89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10.984876</v>
      </c>
      <c r="E57">
        <f>GT_NG!P57</f>
        <v>13.875592417061609</v>
      </c>
      <c r="F57">
        <f>GT_Spot!P57</f>
        <v>0</v>
      </c>
      <c r="G57">
        <f>PPCL_NG!P57</f>
        <v>43</v>
      </c>
      <c r="H57">
        <f>PPCL_Spot!P57</f>
        <v>0</v>
      </c>
      <c r="I57">
        <f>Bawana_NG!P57</f>
        <v>133.60500093538369</v>
      </c>
      <c r="J57">
        <f>Bawana_RLNG!P57</f>
        <v>0</v>
      </c>
      <c r="K57">
        <f>Bawana_Spot!P57</f>
        <v>136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830.63304287502365</v>
      </c>
      <c r="P57" s="36">
        <v>58.025172506017647</v>
      </c>
      <c r="Q57" s="36">
        <v>14.50571470761961</v>
      </c>
      <c r="R57" s="38">
        <v>47.000000000000007</v>
      </c>
      <c r="S57" s="38">
        <v>3.87</v>
      </c>
      <c r="T57" s="37">
        <f>SUMPRODUCT(LTA!J57:AN57,LTA!J$101:AN$101,LTA!J$103:AN$103)</f>
        <v>571.83000000000004</v>
      </c>
      <c r="U57" s="37">
        <f>SUMPRODUCT(LTA!J57:AN57,LTA!J$102:AN$102,LTA!J$103:AN$103)</f>
        <v>73.070000000000007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109.14</v>
      </c>
      <c r="AB57" s="75">
        <f>-STOA!N57</f>
        <v>0</v>
      </c>
      <c r="AC57">
        <f t="shared" si="0"/>
        <v>17.487492633401295</v>
      </c>
      <c r="AD57">
        <f t="shared" si="1"/>
        <v>1992.0519068077049</v>
      </c>
      <c r="AE57">
        <f>'IDT-1'!B57</f>
        <v>0</v>
      </c>
      <c r="AF57" s="24"/>
      <c r="AG57">
        <f t="shared" si="2"/>
        <v>1992.0519068077049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-36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10.984876</v>
      </c>
      <c r="E58">
        <f>GT_NG!P58</f>
        <v>13.875592417061609</v>
      </c>
      <c r="F58">
        <f>GT_Spot!P58</f>
        <v>0</v>
      </c>
      <c r="G58">
        <f>PPCL_NG!P58</f>
        <v>43</v>
      </c>
      <c r="H58">
        <f>PPCL_Spot!P58</f>
        <v>0</v>
      </c>
      <c r="I58">
        <f>Bawana_NG!P58</f>
        <v>133.60500093538369</v>
      </c>
      <c r="J58">
        <f>Bawana_RLNG!P58</f>
        <v>0</v>
      </c>
      <c r="K58">
        <f>Bawana_Spot!P58</f>
        <v>136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856.20915949853622</v>
      </c>
      <c r="P58" s="36">
        <v>58.326366863905314</v>
      </c>
      <c r="Q58" s="36">
        <v>14.50571470761961</v>
      </c>
      <c r="R58" s="38">
        <v>47</v>
      </c>
      <c r="S58" s="38">
        <v>7.68</v>
      </c>
      <c r="T58" s="37">
        <f>SUMPRODUCT(LTA!J58:AN58,LTA!J$101:AN$101,LTA!J$103:AN$103)</f>
        <v>568.98</v>
      </c>
      <c r="U58" s="37">
        <f>SUMPRODUCT(LTA!J58:AN58,LTA!J$102:AN$102,LTA!J$103:AN$103)</f>
        <v>70.77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109.14</v>
      </c>
      <c r="AB58" s="75">
        <f>-STOA!N58</f>
        <v>0</v>
      </c>
      <c r="AC58">
        <f t="shared" si="0"/>
        <v>17.76984646516906</v>
      </c>
      <c r="AD58">
        <f t="shared" si="1"/>
        <v>2007.3068639573373</v>
      </c>
      <c r="AE58">
        <f>'IDT-1'!B58</f>
        <v>0</v>
      </c>
      <c r="AF58" s="24"/>
      <c r="AG58">
        <f t="shared" si="2"/>
        <v>2007.3068639573373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-45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10.984876</v>
      </c>
      <c r="E59">
        <f>GT_NG!P59</f>
        <v>12.568962140992168</v>
      </c>
      <c r="F59">
        <f>GT_Spot!P59</f>
        <v>0</v>
      </c>
      <c r="G59">
        <f>PPCL_NG!P59</f>
        <v>43</v>
      </c>
      <c r="H59">
        <f>PPCL_Spot!P59</f>
        <v>0</v>
      </c>
      <c r="I59">
        <f>Bawana_NG!P59</f>
        <v>133.60500093538369</v>
      </c>
      <c r="J59">
        <f>Bawana_RLNG!P59</f>
        <v>0</v>
      </c>
      <c r="K59">
        <f>Bawana_Spot!P59</f>
        <v>136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864.94423316711527</v>
      </c>
      <c r="P59" s="36">
        <v>84.929999999999993</v>
      </c>
      <c r="Q59" s="36">
        <v>14.50571470761961</v>
      </c>
      <c r="R59" s="38">
        <v>47</v>
      </c>
      <c r="S59" s="38">
        <v>7.68</v>
      </c>
      <c r="T59" s="37">
        <f>SUMPRODUCT(LTA!J59:AN59,LTA!J$101:AN$101,LTA!J$103:AN$103)</f>
        <v>566.57999999999993</v>
      </c>
      <c r="U59" s="37">
        <f>SUMPRODUCT(LTA!J59:AN59,LTA!J$102:AN$102,LTA!J$103:AN$103)</f>
        <v>68.88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111.17</v>
      </c>
      <c r="AB59" s="75">
        <f>-STOA!N59</f>
        <v>0</v>
      </c>
      <c r="AC59">
        <f t="shared" si="0"/>
        <v>17.918135699860894</v>
      </c>
      <c r="AD59">
        <f t="shared" si="1"/>
        <v>2052.9306512512499</v>
      </c>
      <c r="AE59">
        <f>'IDT-1'!B59</f>
        <v>0</v>
      </c>
      <c r="AF59" s="24"/>
      <c r="AG59">
        <f t="shared" si="2"/>
        <v>2052.9306512512499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10.984876</v>
      </c>
      <c r="E60">
        <f>GT_NG!P60</f>
        <v>12.568962140992168</v>
      </c>
      <c r="F60">
        <f>GT_Spot!P60</f>
        <v>0</v>
      </c>
      <c r="G60">
        <f>PPCL_NG!P60</f>
        <v>43</v>
      </c>
      <c r="H60">
        <f>PPCL_Spot!P60</f>
        <v>0</v>
      </c>
      <c r="I60">
        <f>Bawana_NG!P60</f>
        <v>133.60500093538369</v>
      </c>
      <c r="J60">
        <f>Bawana_RLNG!P60</f>
        <v>0</v>
      </c>
      <c r="K60">
        <f>Bawana_Spot!P60</f>
        <v>136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867.40994076223535</v>
      </c>
      <c r="P60" s="36">
        <v>116.19548316877868</v>
      </c>
      <c r="Q60" s="36">
        <v>38.32</v>
      </c>
      <c r="R60" s="38">
        <v>47</v>
      </c>
      <c r="S60" s="38">
        <v>7.68</v>
      </c>
      <c r="T60" s="37">
        <f>SUMPRODUCT(LTA!J60:AN60,LTA!J$101:AN$101,LTA!J$103:AN$103)</f>
        <v>564.06999999999994</v>
      </c>
      <c r="U60" s="37">
        <f>SUMPRODUCT(LTA!J60:AN60,LTA!J$102:AN$102,LTA!J$103:AN$103)</f>
        <v>69.679999999999993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111.17</v>
      </c>
      <c r="AB60" s="75">
        <f>-STOA!N60</f>
        <v>0</v>
      </c>
      <c r="AC60">
        <f t="shared" si="0"/>
        <v>18.454922960532745</v>
      </c>
      <c r="AD60">
        <f t="shared" si="1"/>
        <v>2100.229340046857</v>
      </c>
      <c r="AE60">
        <f>'IDT-1'!B60</f>
        <v>0</v>
      </c>
      <c r="AF60" s="24"/>
      <c r="AG60">
        <f t="shared" si="2"/>
        <v>2100.229340046857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-39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10.984876</v>
      </c>
      <c r="E61">
        <f>GT_NG!P61</f>
        <v>12.677741514360314</v>
      </c>
      <c r="F61">
        <f>GT_Spot!P61</f>
        <v>0</v>
      </c>
      <c r="G61">
        <f>PPCL_NG!P61</f>
        <v>43</v>
      </c>
      <c r="H61">
        <f>PPCL_Spot!P61</f>
        <v>0</v>
      </c>
      <c r="I61">
        <f>Bawana_NG!P61</f>
        <v>133.60500093538369</v>
      </c>
      <c r="J61">
        <f>Bawana_RLNG!P61</f>
        <v>0</v>
      </c>
      <c r="K61">
        <f>Bawana_Spot!P61</f>
        <v>136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903.05766284126071</v>
      </c>
      <c r="P61" s="36">
        <v>118.60096614494078</v>
      </c>
      <c r="Q61" s="36">
        <v>38.31560751948647</v>
      </c>
      <c r="R61" s="38">
        <v>47</v>
      </c>
      <c r="S61" s="38">
        <v>7.68</v>
      </c>
      <c r="T61" s="37">
        <f>SUMPRODUCT(LTA!J61:AN61,LTA!J$101:AN$101,LTA!J$103:AN$103)</f>
        <v>557.18000000000006</v>
      </c>
      <c r="U61" s="37">
        <f>SUMPRODUCT(LTA!J61:AN61,LTA!J$102:AN$102,LTA!J$103:AN$103)</f>
        <v>71.28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111.17</v>
      </c>
      <c r="AB61" s="75">
        <f>-STOA!N61</f>
        <v>0</v>
      </c>
      <c r="AC61">
        <f t="shared" si="0"/>
        <v>18.688654944271857</v>
      </c>
      <c r="AD61">
        <f t="shared" si="1"/>
        <v>2137.8632000111602</v>
      </c>
      <c r="AE61">
        <f>'IDT-1'!B61</f>
        <v>0</v>
      </c>
      <c r="AF61" s="24"/>
      <c r="AG61">
        <f t="shared" si="2"/>
        <v>2137.8632000111602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10.984876</v>
      </c>
      <c r="E62">
        <f>GT_NG!P62</f>
        <v>12.677741514360314</v>
      </c>
      <c r="F62">
        <f>GT_Spot!P62</f>
        <v>0</v>
      </c>
      <c r="G62">
        <f>PPCL_NG!P62</f>
        <v>43</v>
      </c>
      <c r="H62">
        <f>PPCL_Spot!P62</f>
        <v>0</v>
      </c>
      <c r="I62">
        <f>Bawana_NG!P62</f>
        <v>133.60500093538369</v>
      </c>
      <c r="J62">
        <f>Bawana_RLNG!P62</f>
        <v>0</v>
      </c>
      <c r="K62">
        <f>Bawana_Spot!P62</f>
        <v>136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956.35008332446398</v>
      </c>
      <c r="P62" s="36">
        <v>118.60096614494078</v>
      </c>
      <c r="Q62" s="36">
        <v>38.31560751948647</v>
      </c>
      <c r="R62" s="38">
        <v>47</v>
      </c>
      <c r="S62" s="38">
        <v>7.68</v>
      </c>
      <c r="T62" s="37">
        <f>SUMPRODUCT(LTA!J62:AN62,LTA!J$101:AN$101,LTA!J$103:AN$103)</f>
        <v>544.19000000000005</v>
      </c>
      <c r="U62" s="37">
        <f>SUMPRODUCT(LTA!J62:AN62,LTA!J$102:AN$102,LTA!J$103:AN$103)</f>
        <v>73.77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111.17</v>
      </c>
      <c r="AB62" s="75">
        <f>-STOA!N62</f>
        <v>0</v>
      </c>
      <c r="AC62">
        <f t="shared" si="0"/>
        <v>19.098938222680101</v>
      </c>
      <c r="AD62">
        <f t="shared" si="1"/>
        <v>2174.2453372159553</v>
      </c>
      <c r="AE62">
        <f>'IDT-1'!B62</f>
        <v>0</v>
      </c>
      <c r="AF62" s="24"/>
      <c r="AG62">
        <f t="shared" si="2"/>
        <v>2174.2453372159553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10.984876</v>
      </c>
      <c r="E63">
        <f>GT_NG!P63</f>
        <v>12.677741514360314</v>
      </c>
      <c r="F63">
        <f>GT_Spot!P63</f>
        <v>0</v>
      </c>
      <c r="G63">
        <f>PPCL_NG!P63</f>
        <v>43</v>
      </c>
      <c r="H63">
        <f>PPCL_Spot!P63</f>
        <v>0</v>
      </c>
      <c r="I63">
        <f>Bawana_NG!P63</f>
        <v>133.60500093538369</v>
      </c>
      <c r="J63">
        <f>Bawana_RLNG!P63</f>
        <v>0</v>
      </c>
      <c r="K63">
        <f>Bawana_Spot!P63</f>
        <v>136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935.15690608445061</v>
      </c>
      <c r="P63" s="36">
        <v>118.60096614494078</v>
      </c>
      <c r="Q63" s="36">
        <v>38.31560751948647</v>
      </c>
      <c r="R63" s="38">
        <v>47</v>
      </c>
      <c r="S63" s="38">
        <v>7.68</v>
      </c>
      <c r="T63" s="37">
        <f>SUMPRODUCT(LTA!J63:AN63,LTA!J$101:AN$101,LTA!J$103:AN$103)</f>
        <v>516.54</v>
      </c>
      <c r="U63" s="37">
        <f>SUMPRODUCT(LTA!J63:AN63,LTA!J$102:AN$102,LTA!J$103:AN$103)</f>
        <v>76.67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111.17</v>
      </c>
      <c r="AB63" s="75">
        <f>-STOA!N63</f>
        <v>0</v>
      </c>
      <c r="AC63">
        <f t="shared" si="0"/>
        <v>18.617853224868419</v>
      </c>
      <c r="AD63">
        <f t="shared" si="1"/>
        <v>2197.7932449737536</v>
      </c>
      <c r="AE63">
        <f>'IDT-1'!B63</f>
        <v>0</v>
      </c>
      <c r="AF63" s="24"/>
      <c r="AG63">
        <f t="shared" si="2"/>
        <v>2197.7932449737536</v>
      </c>
      <c r="AI63" s="34">
        <f>PXIL!H63</f>
        <v>0</v>
      </c>
      <c r="AJ63" s="34">
        <f>PXIL!N63</f>
        <v>0</v>
      </c>
      <c r="AK63" s="34">
        <f>RTM_IEX!H63</f>
        <v>29.01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10.984876</v>
      </c>
      <c r="E64">
        <f>GT_NG!P64</f>
        <v>12.677741514360314</v>
      </c>
      <c r="F64">
        <f>GT_Spot!P64</f>
        <v>0</v>
      </c>
      <c r="G64">
        <f>PPCL_NG!P64</f>
        <v>43</v>
      </c>
      <c r="H64">
        <f>PPCL_Spot!P64</f>
        <v>0</v>
      </c>
      <c r="I64">
        <f>Bawana_NG!P64</f>
        <v>133.60500093538369</v>
      </c>
      <c r="J64">
        <f>Bawana_RLNG!P64</f>
        <v>0</v>
      </c>
      <c r="K64">
        <f>Bawana_Spot!P64</f>
        <v>136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969.72783552635929</v>
      </c>
      <c r="P64" s="36">
        <v>118.60096614494078</v>
      </c>
      <c r="Q64" s="36">
        <v>38.31560751948647</v>
      </c>
      <c r="R64" s="38">
        <v>47</v>
      </c>
      <c r="S64" s="38">
        <v>7.68</v>
      </c>
      <c r="T64" s="37">
        <f>SUMPRODUCT(LTA!J64:AN64,LTA!J$101:AN$101,LTA!J$103:AN$103)</f>
        <v>486.05000000000007</v>
      </c>
      <c r="U64" s="37">
        <f>SUMPRODUCT(LTA!J64:AN64,LTA!J$102:AN$102,LTA!J$103:AN$103)</f>
        <v>79.88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111.17</v>
      </c>
      <c r="AB64" s="75">
        <f>-STOA!N64</f>
        <v>0</v>
      </c>
      <c r="AC64">
        <f t="shared" si="0"/>
        <v>18.735965032180456</v>
      </c>
      <c r="AD64">
        <f t="shared" si="1"/>
        <v>2211.7360626083505</v>
      </c>
      <c r="AE64">
        <f>'IDT-1'!B64</f>
        <v>0</v>
      </c>
      <c r="AF64" s="24"/>
      <c r="AG64">
        <f t="shared" si="2"/>
        <v>2211.7360626083505</v>
      </c>
      <c r="AI64" s="34">
        <f>PXIL!H64</f>
        <v>0</v>
      </c>
      <c r="AJ64" s="34">
        <f>PXIL!N64</f>
        <v>0</v>
      </c>
      <c r="AK64" s="34">
        <f>RTM_IEX!H64</f>
        <v>35.78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10.984876</v>
      </c>
      <c r="E65">
        <f>GT_NG!P65</f>
        <v>12.677741514360314</v>
      </c>
      <c r="F65">
        <f>GT_Spot!P65</f>
        <v>0</v>
      </c>
      <c r="G65">
        <f>PPCL_NG!P65</f>
        <v>43</v>
      </c>
      <c r="H65">
        <f>PPCL_Spot!P65</f>
        <v>0</v>
      </c>
      <c r="I65">
        <f>Bawana_NG!P65</f>
        <v>133.60500093538369</v>
      </c>
      <c r="J65">
        <f>Bawana_RLNG!P65</f>
        <v>0</v>
      </c>
      <c r="K65">
        <f>Bawana_Spot!P65</f>
        <v>136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1002.8356967166953</v>
      </c>
      <c r="P65" s="36">
        <v>118.60096614494078</v>
      </c>
      <c r="Q65" s="36">
        <v>38.31560751948647</v>
      </c>
      <c r="R65" s="38">
        <v>47</v>
      </c>
      <c r="S65" s="38">
        <v>7.68</v>
      </c>
      <c r="T65" s="37">
        <f>SUMPRODUCT(LTA!J65:AN65,LTA!J$101:AN$101,LTA!J$103:AN$103)</f>
        <v>457.56</v>
      </c>
      <c r="U65" s="37">
        <f>SUMPRODUCT(LTA!J65:AN65,LTA!J$102:AN$102,LTA!J$103:AN$103)</f>
        <v>73.789999999999992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111.17</v>
      </c>
      <c r="AB65" s="75">
        <f>-STOA!N65</f>
        <v>0</v>
      </c>
      <c r="AC65">
        <f t="shared" si="0"/>
        <v>18.699239066179281</v>
      </c>
      <c r="AD65">
        <f t="shared" si="1"/>
        <v>2207.4006497646874</v>
      </c>
      <c r="AE65">
        <f>'IDT-1'!B65</f>
        <v>0</v>
      </c>
      <c r="AF65" s="24"/>
      <c r="AG65">
        <f t="shared" si="2"/>
        <v>2207.4006497646874</v>
      </c>
      <c r="AI65" s="34">
        <f>PXIL!H65</f>
        <v>0</v>
      </c>
      <c r="AJ65" s="34">
        <f>PXIL!N65</f>
        <v>0</v>
      </c>
      <c r="AK65" s="34">
        <f>RTM_IEX!H65</f>
        <v>32.880000000000003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10.984876</v>
      </c>
      <c r="E66">
        <f>GT_NG!P66</f>
        <v>12.677741514360314</v>
      </c>
      <c r="F66">
        <f>GT_Spot!P66</f>
        <v>0</v>
      </c>
      <c r="G66">
        <f>PPCL_NG!P66</f>
        <v>43</v>
      </c>
      <c r="H66">
        <f>PPCL_Spot!P66</f>
        <v>0</v>
      </c>
      <c r="I66">
        <f>Bawana_NG!P66</f>
        <v>133.60500093538369</v>
      </c>
      <c r="J66">
        <f>Bawana_RLNG!P66</f>
        <v>0</v>
      </c>
      <c r="K66">
        <f>Bawana_Spot!P66</f>
        <v>136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1029.062030245954</v>
      </c>
      <c r="P66" s="36">
        <v>118.60096614494078</v>
      </c>
      <c r="Q66" s="36">
        <v>38.31560751948647</v>
      </c>
      <c r="R66" s="38">
        <v>47</v>
      </c>
      <c r="S66" s="38">
        <v>7.68</v>
      </c>
      <c r="T66" s="37">
        <f>SUMPRODUCT(LTA!J66:AN66,LTA!J$101:AN$101,LTA!J$103:AN$103)</f>
        <v>424.8</v>
      </c>
      <c r="U66" s="37">
        <f>SUMPRODUCT(LTA!J66:AN66,LTA!J$102:AN$102,LTA!J$103:AN$103)</f>
        <v>74.789999999999992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111.17</v>
      </c>
      <c r="AB66" s="75">
        <f>-STOA!N66</f>
        <v>0</v>
      </c>
      <c r="AC66">
        <f t="shared" si="0"/>
        <v>18.685264267825048</v>
      </c>
      <c r="AD66">
        <f t="shared" si="1"/>
        <v>2205.7509580923002</v>
      </c>
      <c r="AE66">
        <f>'IDT-1'!B66</f>
        <v>0</v>
      </c>
      <c r="AF66" s="24"/>
      <c r="AG66">
        <f t="shared" si="2"/>
        <v>2205.7509580923002</v>
      </c>
      <c r="AI66" s="34">
        <f>PXIL!H66</f>
        <v>0</v>
      </c>
      <c r="AJ66" s="34">
        <f>PXIL!N66</f>
        <v>0</v>
      </c>
      <c r="AK66" s="34">
        <f>RTM_IEX!H66</f>
        <v>36.75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11.101692</v>
      </c>
      <c r="E67">
        <f>GT_NG!P67</f>
        <v>12.677741514360314</v>
      </c>
      <c r="F67">
        <f>GT_Spot!P67</f>
        <v>0</v>
      </c>
      <c r="G67">
        <f>PPCL_NG!P67</f>
        <v>39.130000000000003</v>
      </c>
      <c r="H67">
        <f>PPCL_Spot!P67</f>
        <v>0</v>
      </c>
      <c r="I67">
        <f>Bawana_NG!P67</f>
        <v>133.60500093538369</v>
      </c>
      <c r="J67">
        <f>Bawana_RLNG!P67</f>
        <v>0</v>
      </c>
      <c r="K67">
        <f>Bawana_Spot!P67</f>
        <v>136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1053.7174485407354</v>
      </c>
      <c r="P67" s="36">
        <v>118.60096614494078</v>
      </c>
      <c r="Q67" s="36">
        <v>38.31560751948647</v>
      </c>
      <c r="R67" s="38">
        <v>47.5</v>
      </c>
      <c r="S67" s="38">
        <v>7.68</v>
      </c>
      <c r="T67" s="37">
        <f>SUMPRODUCT(LTA!J67:AN67,LTA!J$101:AN$101,LTA!J$103:AN$103)</f>
        <v>388.84</v>
      </c>
      <c r="U67" s="37">
        <f>SUMPRODUCT(LTA!J67:AN67,LTA!J$102:AN$102,LTA!J$103:AN$103)</f>
        <v>77.289999999999992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110.88</v>
      </c>
      <c r="AB67" s="75">
        <f>-STOA!N67</f>
        <v>0</v>
      </c>
      <c r="AC67">
        <f t="shared" si="0"/>
        <v>18.760295035901215</v>
      </c>
      <c r="AD67">
        <f t="shared" si="1"/>
        <v>2214.6081616190054</v>
      </c>
      <c r="AE67">
        <f>'IDT-1'!B67</f>
        <v>0</v>
      </c>
      <c r="AF67" s="24"/>
      <c r="AG67">
        <f t="shared" si="2"/>
        <v>2214.6081616190054</v>
      </c>
      <c r="AI67" s="34">
        <f>PXIL!H67</f>
        <v>0</v>
      </c>
      <c r="AJ67" s="34">
        <f>PXIL!N67</f>
        <v>0</v>
      </c>
      <c r="AK67" s="34">
        <f>RTM_IEX!H67</f>
        <v>58.03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11.101692</v>
      </c>
      <c r="E68">
        <f>GT_NG!P68</f>
        <v>12.677741514360314</v>
      </c>
      <c r="F68">
        <f>GT_Spot!P68</f>
        <v>0</v>
      </c>
      <c r="G68">
        <f>PPCL_NG!P68</f>
        <v>39.130000000000003</v>
      </c>
      <c r="H68">
        <f>PPCL_Spot!P68</f>
        <v>0</v>
      </c>
      <c r="I68">
        <f>Bawana_NG!P68</f>
        <v>133.60500093538369</v>
      </c>
      <c r="J68">
        <f>Bawana_RLNG!P68</f>
        <v>0</v>
      </c>
      <c r="K68">
        <f>Bawana_Spot!P68</f>
        <v>136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1071.9763023330959</v>
      </c>
      <c r="P68" s="36">
        <v>118.60096614494078</v>
      </c>
      <c r="Q68" s="36">
        <v>38.31560751948647</v>
      </c>
      <c r="R68" s="38">
        <v>47.5</v>
      </c>
      <c r="S68" s="38">
        <v>7.68</v>
      </c>
      <c r="T68" s="37">
        <f>SUMPRODUCT(LTA!J68:AN68,LTA!J$101:AN$101,LTA!J$103:AN$103)</f>
        <v>353.95</v>
      </c>
      <c r="U68" s="37">
        <f>SUMPRODUCT(LTA!J68:AN68,LTA!J$102:AN$102,LTA!J$103:AN$103)</f>
        <v>79.789999999999992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110.88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18.649657407757044</v>
      </c>
      <c r="AD68">
        <f t="shared" ref="AD68:AD98" si="4">SUM(B68:AB68,AI68:AV68)-AC68</f>
        <v>2201.5476530395104</v>
      </c>
      <c r="AE68">
        <f>'IDT-1'!B68</f>
        <v>0</v>
      </c>
      <c r="AF68" s="24"/>
      <c r="AG68">
        <f t="shared" ref="AG68:AG98" si="5">SUM(AD68:AF68)</f>
        <v>2201.5476530395104</v>
      </c>
      <c r="AI68" s="34">
        <f>PXIL!H68</f>
        <v>0</v>
      </c>
      <c r="AJ68" s="34">
        <f>PXIL!N68</f>
        <v>0</v>
      </c>
      <c r="AK68" s="34">
        <f>RTM_IEX!H68</f>
        <v>58.99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11.101692</v>
      </c>
      <c r="E69">
        <f>GT_NG!P69</f>
        <v>18.632830188679247</v>
      </c>
      <c r="F69">
        <f>GT_Spot!P69</f>
        <v>0</v>
      </c>
      <c r="G69">
        <f>PPCL_NG!P69</f>
        <v>43</v>
      </c>
      <c r="H69">
        <f>PPCL_Spot!P69</f>
        <v>0</v>
      </c>
      <c r="I69">
        <f>Bawana_NG!P69</f>
        <v>133.61000000000001</v>
      </c>
      <c r="J69">
        <f>Bawana_RLNG!P69</f>
        <v>0</v>
      </c>
      <c r="K69">
        <f>Bawana_Spot!P69</f>
        <v>136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1094.4559940281749</v>
      </c>
      <c r="P69" s="36">
        <v>118.60096614494078</v>
      </c>
      <c r="Q69" s="36">
        <v>38.31560751948647</v>
      </c>
      <c r="R69" s="38">
        <v>47.5</v>
      </c>
      <c r="S69" s="38">
        <v>7.68</v>
      </c>
      <c r="T69" s="37">
        <f>SUMPRODUCT(LTA!J69:AN69,LTA!J$101:AN$101,LTA!J$103:AN$103)</f>
        <v>324.45000000000005</v>
      </c>
      <c r="U69" s="37">
        <f>SUMPRODUCT(LTA!J69:AN69,LTA!J$102:AN$102,LTA!J$103:AN$103)</f>
        <v>83.289999999999992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110.88</v>
      </c>
      <c r="AB69" s="75">
        <f>-STOA!N69</f>
        <v>0</v>
      </c>
      <c r="AC69">
        <f t="shared" si="3"/>
        <v>18.645791555002766</v>
      </c>
      <c r="AD69">
        <f t="shared" si="4"/>
        <v>2201.0912983262788</v>
      </c>
      <c r="AE69">
        <f>'IDT-1'!B69</f>
        <v>0</v>
      </c>
      <c r="AF69" s="24"/>
      <c r="AG69">
        <f t="shared" si="5"/>
        <v>2201.0912983262788</v>
      </c>
      <c r="AI69" s="34">
        <f>PXIL!H69</f>
        <v>0</v>
      </c>
      <c r="AJ69" s="34">
        <f>PXIL!N69</f>
        <v>0</v>
      </c>
      <c r="AK69" s="34">
        <f>RTM_IEX!H69</f>
        <v>52.22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11.101692</v>
      </c>
      <c r="E70">
        <f>GT_NG!P70</f>
        <v>23.054223433242509</v>
      </c>
      <c r="F70">
        <f>GT_Spot!P70</f>
        <v>0</v>
      </c>
      <c r="G70">
        <f>PPCL_NG!P70</f>
        <v>43</v>
      </c>
      <c r="H70">
        <f>PPCL_Spot!P70</f>
        <v>0</v>
      </c>
      <c r="I70">
        <f>Bawana_NG!P70</f>
        <v>133.61000000000001</v>
      </c>
      <c r="J70">
        <f>Bawana_RLNG!P70</f>
        <v>0</v>
      </c>
      <c r="K70">
        <f>Bawana_Spot!P70</f>
        <v>136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1126.8262283546508</v>
      </c>
      <c r="P70" s="36">
        <v>118.60096614494078</v>
      </c>
      <c r="Q70" s="36">
        <v>38.31560751948647</v>
      </c>
      <c r="R70" s="38">
        <v>46.78</v>
      </c>
      <c r="S70" s="38">
        <v>7.68</v>
      </c>
      <c r="T70" s="37">
        <f>SUMPRODUCT(LTA!J70:AN70,LTA!J$101:AN$101,LTA!J$103:AN$103)</f>
        <v>286.20999999999998</v>
      </c>
      <c r="U70" s="37">
        <f>SUMPRODUCT(LTA!J70:AN70,LTA!J$102:AN$102,LTA!J$103:AN$103)</f>
        <v>86.289999999999992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110.88</v>
      </c>
      <c r="AB70" s="75">
        <f>-STOA!N70</f>
        <v>0</v>
      </c>
      <c r="AC70">
        <f t="shared" si="3"/>
        <v>18.539125226599491</v>
      </c>
      <c r="AD70">
        <f t="shared" si="4"/>
        <v>2188.4995922257212</v>
      </c>
      <c r="AE70">
        <f>'IDT-1'!B70</f>
        <v>0</v>
      </c>
      <c r="AF70" s="24"/>
      <c r="AG70">
        <f t="shared" si="5"/>
        <v>2188.4995922257212</v>
      </c>
      <c r="AI70" s="34">
        <f>PXIL!H70</f>
        <v>0</v>
      </c>
      <c r="AJ70" s="34">
        <f>PXIL!N70</f>
        <v>0</v>
      </c>
      <c r="AK70" s="34">
        <f>RTM_IEX!H70</f>
        <v>38.69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11.101692</v>
      </c>
      <c r="E71">
        <f>GT_NG!P71</f>
        <v>23.476758300606924</v>
      </c>
      <c r="F71">
        <f>GT_Spot!P71</f>
        <v>0</v>
      </c>
      <c r="G71">
        <f>PPCL_NG!P71</f>
        <v>43</v>
      </c>
      <c r="H71">
        <f>PPCL_Spot!P71</f>
        <v>0</v>
      </c>
      <c r="I71">
        <f>Bawana_NG!P71</f>
        <v>133.60999999999999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1149.5133583772242</v>
      </c>
      <c r="P71" s="36">
        <v>118.60096614494078</v>
      </c>
      <c r="Q71" s="36">
        <v>38.31560751948647</v>
      </c>
      <c r="R71" s="38">
        <v>41.56</v>
      </c>
      <c r="S71" s="38">
        <v>7.68</v>
      </c>
      <c r="T71" s="37">
        <f>SUMPRODUCT(LTA!J71:AN71,LTA!J$101:AN$101,LTA!J$103:AN$103)</f>
        <v>247.98000000000002</v>
      </c>
      <c r="U71" s="37">
        <f>SUMPRODUCT(LTA!J71:AN71,LTA!J$102:AN$102,LTA!J$103:AN$103)</f>
        <v>92.289999999999992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11.61</v>
      </c>
      <c r="Z71" s="34">
        <f>IEX!N71</f>
        <v>0</v>
      </c>
      <c r="AA71" s="75">
        <f>STOA!H71</f>
        <v>110.88</v>
      </c>
      <c r="AB71" s="75">
        <f>-STOA!N71</f>
        <v>0</v>
      </c>
      <c r="AC71">
        <f t="shared" si="3"/>
        <v>18.435861777548311</v>
      </c>
      <c r="AD71">
        <f t="shared" si="4"/>
        <v>2146.1825205647106</v>
      </c>
      <c r="AE71">
        <f>'IDT-1'!B71</f>
        <v>0</v>
      </c>
      <c r="AF71" s="24"/>
      <c r="AG71">
        <f t="shared" si="5"/>
        <v>2146.1825205647106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11.101692</v>
      </c>
      <c r="E72">
        <f>GT_NG!P72</f>
        <v>23.476758300606924</v>
      </c>
      <c r="F72">
        <f>GT_Spot!P72</f>
        <v>0</v>
      </c>
      <c r="G72">
        <f>PPCL_NG!P72</f>
        <v>43</v>
      </c>
      <c r="H72">
        <f>PPCL_Spot!P72</f>
        <v>0</v>
      </c>
      <c r="I72">
        <f>Bawana_NG!P72</f>
        <v>133.60999999999999</v>
      </c>
      <c r="J72">
        <f>Bawana_RLNG!P72</f>
        <v>0</v>
      </c>
      <c r="K72">
        <f>Bawana_Spot!P72</f>
        <v>170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1154.3320296615325</v>
      </c>
      <c r="P72" s="36">
        <v>118.60096614494078</v>
      </c>
      <c r="Q72" s="36">
        <v>38.31560751948647</v>
      </c>
      <c r="R72" s="38">
        <v>29.7</v>
      </c>
      <c r="S72" s="38">
        <v>7.68</v>
      </c>
      <c r="T72" s="37">
        <f>SUMPRODUCT(LTA!J72:AN72,LTA!J$101:AN$101,LTA!J$103:AN$103)</f>
        <v>209.04000000000002</v>
      </c>
      <c r="U72" s="37">
        <f>SUMPRODUCT(LTA!J72:AN72,LTA!J$102:AN$102,LTA!J$103:AN$103)</f>
        <v>100.29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2.9</v>
      </c>
      <c r="Z72" s="34">
        <f>IEX!N72</f>
        <v>0</v>
      </c>
      <c r="AA72" s="75">
        <f>STOA!H72</f>
        <v>110.88</v>
      </c>
      <c r="AB72" s="75">
        <f>-STOA!N72</f>
        <v>0</v>
      </c>
      <c r="AC72">
        <f t="shared" si="3"/>
        <v>18.25401040496094</v>
      </c>
      <c r="AD72">
        <f t="shared" si="4"/>
        <v>2114.6730432216059</v>
      </c>
      <c r="AE72">
        <f>'IDT-1'!B72</f>
        <v>0</v>
      </c>
      <c r="AF72" s="24"/>
      <c r="AG72">
        <f t="shared" si="5"/>
        <v>2114.6730432216059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11.101692</v>
      </c>
      <c r="E73">
        <f>GT_NG!P73</f>
        <v>13.100253084466942</v>
      </c>
      <c r="F73">
        <f>GT_Spot!P73</f>
        <v>0</v>
      </c>
      <c r="G73">
        <f>PPCL_NG!P73</f>
        <v>43</v>
      </c>
      <c r="H73">
        <f>PPCL_Spot!P73</f>
        <v>0</v>
      </c>
      <c r="I73">
        <f>Bawana_NG!P73</f>
        <v>133.60999999999999</v>
      </c>
      <c r="J73">
        <f>Bawana_RLNG!P73</f>
        <v>0</v>
      </c>
      <c r="K73">
        <f>Bawana_Spot!P73</f>
        <v>155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1173.4318133824711</v>
      </c>
      <c r="P73" s="36">
        <v>118.60096614494078</v>
      </c>
      <c r="Q73" s="36">
        <v>38.31560751948647</v>
      </c>
      <c r="R73" s="38">
        <v>17.675202170963367</v>
      </c>
      <c r="S73" s="38">
        <v>7.68</v>
      </c>
      <c r="T73" s="37">
        <f>SUMPRODUCT(LTA!J73:AN73,LTA!J$101:AN$101,LTA!J$103:AN$103)</f>
        <v>176.10000000000002</v>
      </c>
      <c r="U73" s="37">
        <f>SUMPRODUCT(LTA!J73:AN73,LTA!J$102:AN$102,LTA!J$103:AN$103)</f>
        <v>85.08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110.88</v>
      </c>
      <c r="AB73" s="75">
        <f>-STOA!N73</f>
        <v>0</v>
      </c>
      <c r="AC73">
        <f t="shared" si="3"/>
        <v>17.747698062161344</v>
      </c>
      <c r="AD73">
        <f t="shared" si="4"/>
        <v>2036.8278362401675</v>
      </c>
      <c r="AE73">
        <f>'IDT-1'!B73</f>
        <v>0</v>
      </c>
      <c r="AF73" s="24"/>
      <c r="AG73">
        <f t="shared" si="5"/>
        <v>2036.8278362401675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-29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11.101692</v>
      </c>
      <c r="E74">
        <f>GT_NG!P74</f>
        <v>13.100253084466942</v>
      </c>
      <c r="F74">
        <f>GT_Spot!P74</f>
        <v>0</v>
      </c>
      <c r="G74">
        <f>PPCL_NG!P74</f>
        <v>43</v>
      </c>
      <c r="H74">
        <f>PPCL_Spot!P74</f>
        <v>0</v>
      </c>
      <c r="I74">
        <f>Bawana_NG!P74</f>
        <v>133.60999999999999</v>
      </c>
      <c r="J74">
        <f>Bawana_RLNG!P74</f>
        <v>0</v>
      </c>
      <c r="K74">
        <f>Bawana_Spot!P74</f>
        <v>155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1194.3238807948103</v>
      </c>
      <c r="P74" s="36">
        <v>118.60096614494078</v>
      </c>
      <c r="Q74" s="36">
        <v>38.31560751948647</v>
      </c>
      <c r="R74" s="38">
        <v>8.7899999999999991</v>
      </c>
      <c r="S74" s="38">
        <v>7.68</v>
      </c>
      <c r="T74" s="37">
        <f>SUMPRODUCT(LTA!J74:AN74,LTA!J$101:AN$101,LTA!J$103:AN$103)</f>
        <v>144.94</v>
      </c>
      <c r="U74" s="37">
        <f>SUMPRODUCT(LTA!J74:AN74,LTA!J$102:AN$102,LTA!J$103:AN$103)</f>
        <v>88.08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110.88</v>
      </c>
      <c r="AB74" s="75">
        <f>-STOA!N74</f>
        <v>0</v>
      </c>
      <c r="AC74">
        <f t="shared" si="3"/>
        <v>17.823790673311127</v>
      </c>
      <c r="AD74">
        <f t="shared" si="4"/>
        <v>1995.5986088703935</v>
      </c>
      <c r="AE74">
        <f>'IDT-1'!B74</f>
        <v>0</v>
      </c>
      <c r="AF74" s="24"/>
      <c r="AG74">
        <f t="shared" si="5"/>
        <v>1995.5986088703935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11.101692</v>
      </c>
      <c r="E75">
        <f>GT_NG!P75</f>
        <v>13.225814615627968</v>
      </c>
      <c r="F75">
        <f>GT_Spot!P75</f>
        <v>0</v>
      </c>
      <c r="G75">
        <f>PPCL_NG!P75</f>
        <v>43</v>
      </c>
      <c r="H75">
        <f>PPCL_Spot!P75</f>
        <v>0</v>
      </c>
      <c r="I75">
        <f>Bawana_NG!P75</f>
        <v>133.60999999999999</v>
      </c>
      <c r="J75">
        <f>Bawana_RLNG!P75</f>
        <v>0</v>
      </c>
      <c r="K75">
        <f>Bawana_Spot!P75</f>
        <v>136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1194.1809230081803</v>
      </c>
      <c r="P75" s="36">
        <v>118.60096614494078</v>
      </c>
      <c r="Q75" s="36">
        <v>38.31560751948647</v>
      </c>
      <c r="R75" s="38">
        <v>0</v>
      </c>
      <c r="S75" s="38">
        <v>7.68</v>
      </c>
      <c r="T75" s="37">
        <f>SUMPRODUCT(LTA!J75:AN75,LTA!J$101:AN$101,LTA!J$103:AN$103)</f>
        <v>115.43</v>
      </c>
      <c r="U75" s="37">
        <f>SUMPRODUCT(LTA!J75:AN75,LTA!J$102:AN$102,LTA!J$103:AN$103)</f>
        <v>83.08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110.88</v>
      </c>
      <c r="AB75" s="75">
        <f>-STOA!N75</f>
        <v>0</v>
      </c>
      <c r="AC75">
        <f t="shared" si="3"/>
        <v>17.241026440690966</v>
      </c>
      <c r="AD75">
        <f t="shared" si="4"/>
        <v>1940.8639768475448</v>
      </c>
      <c r="AE75">
        <f>'IDT-1'!B75</f>
        <v>0</v>
      </c>
      <c r="AF75" s="24"/>
      <c r="AG75">
        <f t="shared" si="5"/>
        <v>1940.8639768475448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-47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11.101692</v>
      </c>
      <c r="E76">
        <f>GT_NG!P76</f>
        <v>13.225814615627968</v>
      </c>
      <c r="F76">
        <f>GT_Spot!P76</f>
        <v>0</v>
      </c>
      <c r="G76">
        <f>PPCL_NG!P76</f>
        <v>43</v>
      </c>
      <c r="H76">
        <f>PPCL_Spot!P76</f>
        <v>0</v>
      </c>
      <c r="I76">
        <f>Bawana_NG!P76</f>
        <v>133.60999999999999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1234.9155528336876</v>
      </c>
      <c r="P76" s="36">
        <v>118.60096614494078</v>
      </c>
      <c r="Q76" s="36">
        <v>38.31560751948647</v>
      </c>
      <c r="R76" s="38">
        <v>0</v>
      </c>
      <c r="S76" s="38">
        <v>7.68</v>
      </c>
      <c r="T76" s="37">
        <f>SUMPRODUCT(LTA!J76:AN76,LTA!J$101:AN$101,LTA!J$103:AN$103)</f>
        <v>96.97</v>
      </c>
      <c r="U76" s="37">
        <f>SUMPRODUCT(LTA!J76:AN76,LTA!J$102:AN$102,LTA!J$103:AN$103)</f>
        <v>85.09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110.88</v>
      </c>
      <c r="AB76" s="75">
        <f>-STOA!N76</f>
        <v>0</v>
      </c>
      <c r="AC76">
        <f t="shared" si="3"/>
        <v>17.877046375194567</v>
      </c>
      <c r="AD76">
        <f t="shared" si="4"/>
        <v>1913.512586738548</v>
      </c>
      <c r="AE76">
        <f>'IDT-1'!B76</f>
        <v>0</v>
      </c>
      <c r="AF76" s="24"/>
      <c r="AG76">
        <f t="shared" si="5"/>
        <v>1913.512586738548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-98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11.101692</v>
      </c>
      <c r="E77">
        <f>GT_NG!P77</f>
        <v>13.225814615627968</v>
      </c>
      <c r="F77">
        <f>GT_Spot!P77</f>
        <v>0</v>
      </c>
      <c r="G77">
        <f>PPCL_NG!P77</f>
        <v>43</v>
      </c>
      <c r="H77">
        <f>PPCL_Spot!P77</f>
        <v>0</v>
      </c>
      <c r="I77">
        <f>Bawana_NG!P77</f>
        <v>133.60534557235422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1300.384785501743</v>
      </c>
      <c r="P77" s="36">
        <v>118.60096614494078</v>
      </c>
      <c r="Q77" s="36">
        <v>38.31560751948647</v>
      </c>
      <c r="R77" s="38">
        <v>0</v>
      </c>
      <c r="S77" s="38">
        <v>7.68</v>
      </c>
      <c r="T77" s="37">
        <f>SUMPRODUCT(LTA!J77:AN77,LTA!J$101:AN$101,LTA!J$103:AN$103)</f>
        <v>80.45</v>
      </c>
      <c r="U77" s="37">
        <f>SUMPRODUCT(LTA!J77:AN77,LTA!J$102:AN$102,LTA!J$103:AN$103)</f>
        <v>85.59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110.88</v>
      </c>
      <c r="AB77" s="75">
        <f>-STOA!N77</f>
        <v>0</v>
      </c>
      <c r="AC77">
        <f t="shared" si="3"/>
        <v>18.19072693971534</v>
      </c>
      <c r="AD77">
        <f t="shared" si="4"/>
        <v>1974.6434844144371</v>
      </c>
      <c r="AE77">
        <f>'IDT-1'!B77</f>
        <v>0</v>
      </c>
      <c r="AF77" s="24"/>
      <c r="AG77">
        <f t="shared" si="5"/>
        <v>1974.6434844144371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-86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11.101692</v>
      </c>
      <c r="E78">
        <f>GT_NG!P78</f>
        <v>13.225814615627968</v>
      </c>
      <c r="F78">
        <f>GT_Spot!P78</f>
        <v>0</v>
      </c>
      <c r="G78">
        <f>PPCL_NG!P78</f>
        <v>43.117163344516811</v>
      </c>
      <c r="H78">
        <f>PPCL_Spot!P78</f>
        <v>0</v>
      </c>
      <c r="I78">
        <f>Bawana_NG!P78</f>
        <v>133.60534557235422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1297.4324907609821</v>
      </c>
      <c r="P78" s="36">
        <v>118.60096614494078</v>
      </c>
      <c r="Q78" s="36">
        <v>38.31560751948647</v>
      </c>
      <c r="R78" s="38">
        <v>0</v>
      </c>
      <c r="S78" s="38">
        <v>7.68</v>
      </c>
      <c r="T78" s="37">
        <f>SUMPRODUCT(LTA!J78:AN78,LTA!J$101:AN$101,LTA!J$103:AN$103)</f>
        <v>70.539999999999992</v>
      </c>
      <c r="U78" s="37">
        <f>SUMPRODUCT(LTA!J78:AN78,LTA!J$102:AN$102,LTA!J$103:AN$103)</f>
        <v>88.59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110.88</v>
      </c>
      <c r="AB78" s="75">
        <f>-STOA!N78</f>
        <v>0</v>
      </c>
      <c r="AC78">
        <f t="shared" si="3"/>
        <v>18.083454362812223</v>
      </c>
      <c r="AD78">
        <f t="shared" si="4"/>
        <v>1968.005625595096</v>
      </c>
      <c r="AE78">
        <f>'IDT-1'!B78</f>
        <v>0</v>
      </c>
      <c r="AF78" s="24"/>
      <c r="AG78">
        <f t="shared" si="5"/>
        <v>1968.005625595096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-83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11.101692</v>
      </c>
      <c r="E79">
        <f>GT_NG!P79</f>
        <v>13.225814615627968</v>
      </c>
      <c r="F79">
        <f>GT_Spot!P79</f>
        <v>0</v>
      </c>
      <c r="G79">
        <f>PPCL_NG!P79</f>
        <v>43.117163344516811</v>
      </c>
      <c r="H79">
        <f>PPCL_Spot!P79</f>
        <v>0</v>
      </c>
      <c r="I79">
        <f>Bawana_NG!P79</f>
        <v>133.60534557235422</v>
      </c>
      <c r="J79">
        <f>Bawana_RLNG!P79</f>
        <v>0</v>
      </c>
      <c r="K79">
        <f>Bawana_Spot!P79</f>
        <v>136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1302.1458277767192</v>
      </c>
      <c r="P79" s="36">
        <v>118.60096614494078</v>
      </c>
      <c r="Q79" s="36">
        <v>38.31560751948647</v>
      </c>
      <c r="R79" s="38">
        <v>0</v>
      </c>
      <c r="S79" s="38">
        <v>7.68</v>
      </c>
      <c r="T79" s="37">
        <f>SUMPRODUCT(LTA!J79:AN79,LTA!J$101:AN$101,LTA!J$103:AN$103)</f>
        <v>64.23</v>
      </c>
      <c r="U79" s="37">
        <f>SUMPRODUCT(LTA!J79:AN79,LTA!J$102:AN$102,LTA!J$103:AN$103)</f>
        <v>81.89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110.97999999999999</v>
      </c>
      <c r="AB79" s="75">
        <f>-STOA!N79</f>
        <v>0</v>
      </c>
      <c r="AC79">
        <f t="shared" si="3"/>
        <v>17.743525346547965</v>
      </c>
      <c r="AD79">
        <f t="shared" si="4"/>
        <v>1992.1488916270976</v>
      </c>
      <c r="AE79">
        <f>'IDT-1'!B79</f>
        <v>0</v>
      </c>
      <c r="AF79" s="24"/>
      <c r="AG79">
        <f t="shared" si="5"/>
        <v>1992.1488916270976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-51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11.101692</v>
      </c>
      <c r="E80">
        <f>GT_NG!P80</f>
        <v>13.225814615627968</v>
      </c>
      <c r="F80">
        <f>GT_Spot!P80</f>
        <v>0</v>
      </c>
      <c r="G80">
        <f>PPCL_NG!P80</f>
        <v>43.117163344516811</v>
      </c>
      <c r="H80">
        <f>PPCL_Spot!P80</f>
        <v>0</v>
      </c>
      <c r="I80">
        <f>Bawana_NG!P80</f>
        <v>133.60534557235422</v>
      </c>
      <c r="J80">
        <f>Bawana_RLNG!P80</f>
        <v>0</v>
      </c>
      <c r="K80">
        <f>Bawana_Spot!P80</f>
        <v>136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1312.6647616840157</v>
      </c>
      <c r="P80" s="36">
        <v>118.60096614494078</v>
      </c>
      <c r="Q80" s="36">
        <v>38.31560751948647</v>
      </c>
      <c r="R80" s="38">
        <v>0</v>
      </c>
      <c r="S80" s="38">
        <v>7.68</v>
      </c>
      <c r="T80" s="37">
        <f>SUMPRODUCT(LTA!J80:AN80,LTA!J$101:AN$101,LTA!J$103:AN$103)</f>
        <v>62.879999999999995</v>
      </c>
      <c r="U80" s="37">
        <f>SUMPRODUCT(LTA!J80:AN80,LTA!J$102:AN$102,LTA!J$103:AN$103)</f>
        <v>80.69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110.97999999999999</v>
      </c>
      <c r="AB80" s="75">
        <f>-STOA!N80</f>
        <v>0</v>
      </c>
      <c r="AC80">
        <f t="shared" si="3"/>
        <v>17.869762495443481</v>
      </c>
      <c r="AD80">
        <f t="shared" si="4"/>
        <v>1992.9915883854987</v>
      </c>
      <c r="AE80">
        <f>'IDT-1'!B80</f>
        <v>0</v>
      </c>
      <c r="AF80" s="24"/>
      <c r="AG80">
        <f t="shared" si="5"/>
        <v>1992.9915883854987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11.101692</v>
      </c>
      <c r="E81">
        <f>GT_NG!P81</f>
        <v>13.225814615627968</v>
      </c>
      <c r="F81">
        <f>GT_Spot!P81</f>
        <v>0</v>
      </c>
      <c r="G81">
        <f>PPCL_NG!P81</f>
        <v>43.117163344516811</v>
      </c>
      <c r="H81">
        <f>PPCL_Spot!P81</f>
        <v>0</v>
      </c>
      <c r="I81">
        <f>Bawana_NG!P81</f>
        <v>133.60534557235422</v>
      </c>
      <c r="J81">
        <f>Bawana_RLNG!P81</f>
        <v>0</v>
      </c>
      <c r="K81">
        <f>Bawana_Spot!P81</f>
        <v>220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1314.0402790276903</v>
      </c>
      <c r="P81" s="36">
        <v>118.60096614494078</v>
      </c>
      <c r="Q81" s="36">
        <v>38.31560751948647</v>
      </c>
      <c r="R81" s="38">
        <v>0</v>
      </c>
      <c r="S81" s="38">
        <v>7.68</v>
      </c>
      <c r="T81" s="37">
        <f>SUMPRODUCT(LTA!J81:AN81,LTA!J$101:AN$101,LTA!J$103:AN$103)</f>
        <v>61.14</v>
      </c>
      <c r="U81" s="37">
        <f>SUMPRODUCT(LTA!J81:AN81,LTA!J$102:AN$102,LTA!J$103:AN$103)</f>
        <v>80.490000000000009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110.97999999999999</v>
      </c>
      <c r="AB81" s="75">
        <f>-STOA!N81</f>
        <v>0</v>
      </c>
      <c r="AC81">
        <f t="shared" si="3"/>
        <v>19.349967351820137</v>
      </c>
      <c r="AD81">
        <f t="shared" si="4"/>
        <v>1982.9469008727963</v>
      </c>
      <c r="AE81">
        <f>'IDT-1'!B81</f>
        <v>0</v>
      </c>
      <c r="AF81" s="24"/>
      <c r="AG81">
        <f t="shared" si="5"/>
        <v>1982.9469008727963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11.101692</v>
      </c>
      <c r="E82">
        <f>GT_NG!P82</f>
        <v>13.225814615627968</v>
      </c>
      <c r="F82">
        <f>GT_Spot!P82</f>
        <v>0</v>
      </c>
      <c r="G82">
        <f>PPCL_NG!P82</f>
        <v>43.117163344516811</v>
      </c>
      <c r="H82">
        <f>PPCL_Spot!P82</f>
        <v>0</v>
      </c>
      <c r="I82">
        <f>Bawana_NG!P82</f>
        <v>133.60534557235422</v>
      </c>
      <c r="J82">
        <f>Bawana_RLNG!P82</f>
        <v>0</v>
      </c>
      <c r="K82">
        <f>Bawana_Spot!P82</f>
        <v>286.70999999999998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1314.0402790276903</v>
      </c>
      <c r="P82" s="36">
        <v>118.60096614494078</v>
      </c>
      <c r="Q82" s="36">
        <v>38.31560751948647</v>
      </c>
      <c r="R82" s="38">
        <v>0</v>
      </c>
      <c r="S82" s="38">
        <v>7.68</v>
      </c>
      <c r="T82" s="37">
        <f>SUMPRODUCT(LTA!J82:AN82,LTA!J$101:AN$101,LTA!J$103:AN$103)</f>
        <v>62.010000000000005</v>
      </c>
      <c r="U82" s="37">
        <f>SUMPRODUCT(LTA!J82:AN82,LTA!J$102:AN$102,LTA!J$103:AN$103)</f>
        <v>80.990000000000009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110.97999999999999</v>
      </c>
      <c r="AB82" s="75">
        <f>-STOA!N82</f>
        <v>0</v>
      </c>
      <c r="AC82">
        <f t="shared" si="3"/>
        <v>20.455522288488154</v>
      </c>
      <c r="AD82">
        <f t="shared" si="4"/>
        <v>1986.9213459361288</v>
      </c>
      <c r="AE82">
        <f>'IDT-1'!B82</f>
        <v>0</v>
      </c>
      <c r="AF82" s="24"/>
      <c r="AG82">
        <f t="shared" si="5"/>
        <v>1986.9213459361288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-213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11.101692</v>
      </c>
      <c r="E83">
        <f>GT_NG!P83</f>
        <v>13.225814615627968</v>
      </c>
      <c r="F83">
        <f>GT_Spot!P83</f>
        <v>0</v>
      </c>
      <c r="G83">
        <f>PPCL_NG!P83</f>
        <v>43.682836547827776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296.26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1305.6004659018697</v>
      </c>
      <c r="P83" s="36">
        <v>118.60096614494078</v>
      </c>
      <c r="Q83" s="36">
        <v>38.31560751948647</v>
      </c>
      <c r="R83" s="38">
        <v>0</v>
      </c>
      <c r="S83" s="38">
        <v>7.68</v>
      </c>
      <c r="T83" s="37">
        <f>SUMPRODUCT(LTA!J83:AN83,LTA!J$101:AN$101,LTA!J$103:AN$103)</f>
        <v>61.66</v>
      </c>
      <c r="U83" s="37">
        <f>SUMPRODUCT(LTA!J83:AN83,LTA!J$102:AN$102,LTA!J$103:AN$103)</f>
        <v>84.32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110.93</v>
      </c>
      <c r="AB83" s="75">
        <f>-STOA!N83</f>
        <v>0</v>
      </c>
      <c r="AC83">
        <f t="shared" si="3"/>
        <v>20.030089173748454</v>
      </c>
      <c r="AD83">
        <f t="shared" si="4"/>
        <v>1984.9032874624922</v>
      </c>
      <c r="AE83">
        <f>'IDT-1'!B83</f>
        <v>0</v>
      </c>
      <c r="AF83" s="24"/>
      <c r="AG83">
        <f t="shared" si="5"/>
        <v>1984.9032874624922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-189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11.101692</v>
      </c>
      <c r="E84">
        <f>GT_NG!P84</f>
        <v>13.225814615627968</v>
      </c>
      <c r="F84">
        <f>GT_Spot!P84</f>
        <v>0</v>
      </c>
      <c r="G84">
        <f>PPCL_NG!P84</f>
        <v>43.682836547827776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296.26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1305.6004659018697</v>
      </c>
      <c r="P84" s="36">
        <v>118.60096614494078</v>
      </c>
      <c r="Q84" s="36">
        <v>38.31560751948647</v>
      </c>
      <c r="R84" s="38">
        <v>0</v>
      </c>
      <c r="S84" s="38">
        <v>7.68</v>
      </c>
      <c r="T84" s="37">
        <f>SUMPRODUCT(LTA!J84:AN84,LTA!J$101:AN$101,LTA!J$103:AN$103)</f>
        <v>61.989999999999995</v>
      </c>
      <c r="U84" s="37">
        <f>SUMPRODUCT(LTA!J84:AN84,LTA!J$102:AN$102,LTA!J$103:AN$103)</f>
        <v>87.82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110.93</v>
      </c>
      <c r="AB84" s="75">
        <f>-STOA!N84</f>
        <v>0</v>
      </c>
      <c r="AC84">
        <f t="shared" si="3"/>
        <v>20.045318858298675</v>
      </c>
      <c r="AD84">
        <f t="shared" si="4"/>
        <v>1990.7180577779418</v>
      </c>
      <c r="AE84">
        <f>'IDT-1'!B84</f>
        <v>0</v>
      </c>
      <c r="AF84" s="24"/>
      <c r="AG84">
        <f t="shared" si="5"/>
        <v>1990.7180577779418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-187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11.101692</v>
      </c>
      <c r="E85">
        <f>GT_NG!P85</f>
        <v>13.225814615627968</v>
      </c>
      <c r="F85">
        <f>GT_Spot!P85</f>
        <v>0</v>
      </c>
      <c r="G85">
        <f>PPCL_NG!P85</f>
        <v>43.682836547827776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296.26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1275.2066451044775</v>
      </c>
      <c r="P85" s="36">
        <v>118.60096614494078</v>
      </c>
      <c r="Q85" s="36">
        <v>38.31560751948647</v>
      </c>
      <c r="R85" s="38">
        <v>0</v>
      </c>
      <c r="S85" s="38">
        <v>7.68</v>
      </c>
      <c r="T85" s="37">
        <f>SUMPRODUCT(LTA!J85:AN85,LTA!J$101:AN$101,LTA!J$103:AN$103)</f>
        <v>63.66</v>
      </c>
      <c r="U85" s="37">
        <f>SUMPRODUCT(LTA!J85:AN85,LTA!J$102:AN$102,LTA!J$103:AN$103)</f>
        <v>91.82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110.93</v>
      </c>
      <c r="AB85" s="75">
        <f>-STOA!N85</f>
        <v>0</v>
      </c>
      <c r="AC85">
        <f t="shared" si="3"/>
        <v>19.287013511482794</v>
      </c>
      <c r="AD85">
        <f t="shared" si="4"/>
        <v>2031.7525423273657</v>
      </c>
      <c r="AE85">
        <f>'IDT-1'!B85</f>
        <v>0</v>
      </c>
      <c r="AF85" s="24"/>
      <c r="AG85">
        <f t="shared" si="5"/>
        <v>2031.7525423273657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-122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11.101692</v>
      </c>
      <c r="E86">
        <f>GT_NG!P86</f>
        <v>13.225814615627968</v>
      </c>
      <c r="F86">
        <f>GT_Spot!P86</f>
        <v>0</v>
      </c>
      <c r="G86">
        <f>PPCL_NG!P86</f>
        <v>43.682836547827776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296.26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1256.857646615472</v>
      </c>
      <c r="P86" s="36">
        <v>118.60096614494078</v>
      </c>
      <c r="Q86" s="36">
        <v>38.31560751948647</v>
      </c>
      <c r="R86" s="38">
        <v>0</v>
      </c>
      <c r="S86" s="38">
        <v>7.68</v>
      </c>
      <c r="T86" s="37">
        <f>SUMPRODUCT(LTA!J86:AN86,LTA!J$101:AN$101,LTA!J$103:AN$103)</f>
        <v>64.989999999999995</v>
      </c>
      <c r="U86" s="37">
        <f>SUMPRODUCT(LTA!J86:AN86,LTA!J$102:AN$102,LTA!J$103:AN$103)</f>
        <v>96.820000000000007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110.93</v>
      </c>
      <c r="AB86" s="75">
        <f>-STOA!N86</f>
        <v>0</v>
      </c>
      <c r="AC86">
        <f t="shared" si="3"/>
        <v>18.999688454227584</v>
      </c>
      <c r="AD86">
        <f t="shared" si="4"/>
        <v>2042.0208688956152</v>
      </c>
      <c r="AE86">
        <f>'IDT-1'!B86</f>
        <v>0</v>
      </c>
      <c r="AF86" s="24"/>
      <c r="AG86">
        <f t="shared" si="5"/>
        <v>2042.0208688956152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-100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11.101692</v>
      </c>
      <c r="E87">
        <f>GT_NG!P87</f>
        <v>13.63581723397731</v>
      </c>
      <c r="F87">
        <f>GT_Spot!P87</f>
        <v>0</v>
      </c>
      <c r="G87">
        <f>PPCL_NG!P87</f>
        <v>43.682836547827776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296.26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1256.857646615472</v>
      </c>
      <c r="P87" s="36">
        <v>118.60096614494078</v>
      </c>
      <c r="Q87" s="36">
        <v>38.31560751948647</v>
      </c>
      <c r="R87" s="38">
        <v>0</v>
      </c>
      <c r="S87" s="38">
        <v>7.68</v>
      </c>
      <c r="T87" s="37">
        <f>SUMPRODUCT(LTA!J87:AN87,LTA!J$101:AN$101,LTA!J$103:AN$103)</f>
        <v>60.33</v>
      </c>
      <c r="U87" s="37">
        <f>SUMPRODUCT(LTA!J87:AN87,LTA!J$102:AN$102,LTA!J$103:AN$103)</f>
        <v>102.78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110.93</v>
      </c>
      <c r="AB87" s="75">
        <f>-STOA!N87</f>
        <v>0</v>
      </c>
      <c r="AC87">
        <f t="shared" si="3"/>
        <v>18.963225529872386</v>
      </c>
      <c r="AD87">
        <f t="shared" si="4"/>
        <v>2049.7673344383197</v>
      </c>
      <c r="AE87">
        <f>'IDT-1'!B87</f>
        <v>0</v>
      </c>
      <c r="AF87" s="24"/>
      <c r="AG87">
        <f t="shared" si="5"/>
        <v>2049.7673344383197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-94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11.101692</v>
      </c>
      <c r="E88">
        <f>GT_NG!P88</f>
        <v>13.63581723397731</v>
      </c>
      <c r="F88">
        <f>GT_Spot!P88</f>
        <v>0</v>
      </c>
      <c r="G88">
        <f>PPCL_NG!P88</f>
        <v>43.682836547827776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296.26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1256.857646615472</v>
      </c>
      <c r="P88" s="36">
        <v>118.60096614494078</v>
      </c>
      <c r="Q88" s="36">
        <v>38.31560751948647</v>
      </c>
      <c r="R88" s="38">
        <v>0</v>
      </c>
      <c r="S88" s="38">
        <v>7.68</v>
      </c>
      <c r="T88" s="37">
        <f>SUMPRODUCT(LTA!J88:AN88,LTA!J$101:AN$101,LTA!J$103:AN$103)</f>
        <v>62.010000000000005</v>
      </c>
      <c r="U88" s="37">
        <f>SUMPRODUCT(LTA!J88:AN88,LTA!J$102:AN$102,LTA!J$103:AN$103)</f>
        <v>101.28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110.93</v>
      </c>
      <c r="AB88" s="75">
        <f>-STOA!N88</f>
        <v>0</v>
      </c>
      <c r="AC88">
        <f t="shared" si="3"/>
        <v>18.837670163999054</v>
      </c>
      <c r="AD88">
        <f t="shared" si="4"/>
        <v>2065.0728898041934</v>
      </c>
      <c r="AE88">
        <f>'IDT-1'!B88</f>
        <v>0</v>
      </c>
      <c r="AF88" s="24"/>
      <c r="AG88">
        <f t="shared" si="5"/>
        <v>2065.0728898041934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-79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11.101692</v>
      </c>
      <c r="E89">
        <f>GT_NG!P89</f>
        <v>13.63581723397731</v>
      </c>
      <c r="F89">
        <f>GT_Spot!P89</f>
        <v>0</v>
      </c>
      <c r="G89">
        <f>PPCL_NG!P89</f>
        <v>43.682836547827776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296.26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1273.5638909663171</v>
      </c>
      <c r="P89" s="36">
        <v>118.60096614494078</v>
      </c>
      <c r="Q89" s="36">
        <v>38.31560751948647</v>
      </c>
      <c r="R89" s="38">
        <v>0</v>
      </c>
      <c r="S89" s="38">
        <v>7.68</v>
      </c>
      <c r="T89" s="37">
        <f>SUMPRODUCT(LTA!J89:AN89,LTA!J$101:AN$101,LTA!J$103:AN$103)</f>
        <v>63.34</v>
      </c>
      <c r="U89" s="37">
        <f>SUMPRODUCT(LTA!J89:AN89,LTA!J$102:AN$102,LTA!J$103:AN$103)</f>
        <v>86.28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110.93</v>
      </c>
      <c r="AB89" s="75">
        <f>-STOA!N89</f>
        <v>0</v>
      </c>
      <c r="AC89">
        <f t="shared" si="3"/>
        <v>18.634453357974142</v>
      </c>
      <c r="AD89">
        <f t="shared" si="4"/>
        <v>2095.3123509610632</v>
      </c>
      <c r="AE89">
        <f>'IDT-1'!B89</f>
        <v>15</v>
      </c>
      <c r="AF89" s="24"/>
      <c r="AG89">
        <f t="shared" si="5"/>
        <v>2110.3123509610632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-52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11.101692</v>
      </c>
      <c r="E90">
        <f>GT_NG!P90</f>
        <v>13.63581723397731</v>
      </c>
      <c r="F90">
        <f>GT_Spot!P90</f>
        <v>0</v>
      </c>
      <c r="G90">
        <f>PPCL_NG!P90</f>
        <v>43.682836547827776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296.26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1288.1199078351785</v>
      </c>
      <c r="P90" s="36">
        <v>118.60096614494078</v>
      </c>
      <c r="Q90" s="36">
        <v>38.31560751948647</v>
      </c>
      <c r="R90" s="38">
        <v>0</v>
      </c>
      <c r="S90" s="38">
        <v>7.68</v>
      </c>
      <c r="T90" s="37">
        <f>SUMPRODUCT(LTA!J90:AN90,LTA!J$101:AN$101,LTA!J$103:AN$103)</f>
        <v>63.33</v>
      </c>
      <c r="U90" s="37">
        <f>SUMPRODUCT(LTA!J90:AN90,LTA!J$102:AN$102,LTA!J$103:AN$103)</f>
        <v>86.28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110.93</v>
      </c>
      <c r="AB90" s="75">
        <f>-STOA!N90</f>
        <v>0</v>
      </c>
      <c r="AC90">
        <f t="shared" si="3"/>
        <v>18.578745587449909</v>
      </c>
      <c r="AD90">
        <f t="shared" si="4"/>
        <v>2130.914075600449</v>
      </c>
      <c r="AE90">
        <f>'IDT-1'!B90</f>
        <v>13</v>
      </c>
      <c r="AF90" s="24"/>
      <c r="AG90">
        <f t="shared" si="5"/>
        <v>2143.914075600449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-31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11.101692</v>
      </c>
      <c r="E91">
        <f>GT_NG!P91</f>
        <v>13.63581723397731</v>
      </c>
      <c r="F91">
        <f>GT_Spot!P91</f>
        <v>0</v>
      </c>
      <c r="G91">
        <f>PPCL_NG!P91</f>
        <v>43.682836547827776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296.26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1302.4482671842652</v>
      </c>
      <c r="P91" s="36">
        <v>118.60096614494078</v>
      </c>
      <c r="Q91" s="36">
        <v>38.31560751948647</v>
      </c>
      <c r="R91" s="38">
        <v>0</v>
      </c>
      <c r="S91" s="38">
        <v>7.68</v>
      </c>
      <c r="T91" s="37">
        <f>SUMPRODUCT(LTA!J91:AN91,LTA!J$101:AN$101,LTA!J$103:AN$103)</f>
        <v>63.33</v>
      </c>
      <c r="U91" s="37">
        <f>SUMPRODUCT(LTA!J91:AN91,LTA!J$102:AN$102,LTA!J$103:AN$103)</f>
        <v>86.78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110.93</v>
      </c>
      <c r="AB91" s="75">
        <f>-STOA!N91</f>
        <v>0</v>
      </c>
      <c r="AC91">
        <f t="shared" si="3"/>
        <v>18.627063386458239</v>
      </c>
      <c r="AD91">
        <f t="shared" si="4"/>
        <v>2154.6941171505273</v>
      </c>
      <c r="AE91">
        <f>'IDT-1'!B91</f>
        <v>11</v>
      </c>
      <c r="AF91" s="24"/>
      <c r="AG91">
        <f t="shared" si="5"/>
        <v>2165.6941171505273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-22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11.101692</v>
      </c>
      <c r="E92">
        <f>GT_NG!P92</f>
        <v>13.63581723397731</v>
      </c>
      <c r="F92">
        <f>GT_Spot!P92</f>
        <v>0</v>
      </c>
      <c r="G92">
        <f>PPCL_NG!P92</f>
        <v>43.682836547827776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296.26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1302.61071304447</v>
      </c>
      <c r="P92" s="36">
        <v>118.60096614494078</v>
      </c>
      <c r="Q92" s="36">
        <v>38.31560751948647</v>
      </c>
      <c r="R92" s="38">
        <v>0</v>
      </c>
      <c r="S92" s="38">
        <v>7.68</v>
      </c>
      <c r="T92" s="37">
        <f>SUMPRODUCT(LTA!J92:AN92,LTA!J$101:AN$101,LTA!J$103:AN$103)</f>
        <v>64.010000000000005</v>
      </c>
      <c r="U92" s="37">
        <f>SUMPRODUCT(LTA!J92:AN92,LTA!J$102:AN$102,LTA!J$103:AN$103)</f>
        <v>87.78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110.93</v>
      </c>
      <c r="AB92" s="75">
        <f>-STOA!N92</f>
        <v>0</v>
      </c>
      <c r="AC92">
        <f t="shared" si="3"/>
        <v>18.583241827609736</v>
      </c>
      <c r="AD92">
        <f t="shared" si="4"/>
        <v>2163.5803845695809</v>
      </c>
      <c r="AE92">
        <f>'IDT-1'!B92</f>
        <v>32</v>
      </c>
      <c r="AF92" s="24"/>
      <c r="AG92">
        <f t="shared" si="5"/>
        <v>2195.5803845695809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-15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11.101692</v>
      </c>
      <c r="E93">
        <f>GT_NG!P93</f>
        <v>13.63581723397731</v>
      </c>
      <c r="F93">
        <f>GT_Spot!P93</f>
        <v>0</v>
      </c>
      <c r="G93">
        <f>PPCL_NG!P93</f>
        <v>43.682836547827776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296.26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1293.4398068974772</v>
      </c>
      <c r="P93" s="36">
        <v>118.60096614494078</v>
      </c>
      <c r="Q93" s="36">
        <v>38.31560751948647</v>
      </c>
      <c r="R93" s="38">
        <v>0</v>
      </c>
      <c r="S93" s="38">
        <v>7.68</v>
      </c>
      <c r="T93" s="37">
        <f>SUMPRODUCT(LTA!J93:AN93,LTA!J$101:AN$101,LTA!J$103:AN$103)</f>
        <v>64.67</v>
      </c>
      <c r="U93" s="37">
        <f>SUMPRODUCT(LTA!J93:AN93,LTA!J$102:AN$102,LTA!J$103:AN$103)</f>
        <v>88.78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110.93</v>
      </c>
      <c r="AB93" s="75">
        <f>-STOA!N93</f>
        <v>0</v>
      </c>
      <c r="AC93">
        <f t="shared" si="3"/>
        <v>19.138544729891894</v>
      </c>
      <c r="AD93">
        <f t="shared" si="4"/>
        <v>2082.5141755203058</v>
      </c>
      <c r="AE93">
        <f>'IDT-1'!B93</f>
        <v>95</v>
      </c>
      <c r="AF93" s="24"/>
      <c r="AG93">
        <f t="shared" si="5"/>
        <v>2177.5141755203058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-88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11.101692</v>
      </c>
      <c r="E94">
        <f>GT_NG!P94</f>
        <v>13.63581723397731</v>
      </c>
      <c r="F94">
        <f>GT_Spot!P94</f>
        <v>0</v>
      </c>
      <c r="G94">
        <f>PPCL_NG!P94</f>
        <v>43.682836547827776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296.26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1277.5562486997453</v>
      </c>
      <c r="P94" s="36">
        <v>118.60096614494078</v>
      </c>
      <c r="Q94" s="36">
        <v>38.31560751948647</v>
      </c>
      <c r="R94" s="38">
        <v>0</v>
      </c>
      <c r="S94" s="38">
        <v>7.68</v>
      </c>
      <c r="T94" s="37">
        <f>SUMPRODUCT(LTA!J94:AN94,LTA!J$101:AN$101,LTA!J$103:AN$103)</f>
        <v>65.34</v>
      </c>
      <c r="U94" s="37">
        <f>SUMPRODUCT(LTA!J94:AN94,LTA!J$102:AN$102,LTA!J$103:AN$103)</f>
        <v>88.78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0.47</v>
      </c>
      <c r="Z94" s="34">
        <f>IEX!N94</f>
        <v>0</v>
      </c>
      <c r="AA94" s="75">
        <f>STOA!H94</f>
        <v>110.93</v>
      </c>
      <c r="AB94" s="75">
        <f>-STOA!N94</f>
        <v>0</v>
      </c>
      <c r="AC94">
        <f t="shared" si="3"/>
        <v>19.285756099602949</v>
      </c>
      <c r="AD94">
        <f t="shared" si="4"/>
        <v>2045.6634059528626</v>
      </c>
      <c r="AE94">
        <f>'IDT-1'!B94</f>
        <v>161.11000000000001</v>
      </c>
      <c r="AF94" s="24"/>
      <c r="AG94">
        <f t="shared" si="5"/>
        <v>2206.7734059528625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-115</v>
      </c>
      <c r="AM94" s="34">
        <f>RTM_PXI!H94</f>
        <v>0</v>
      </c>
      <c r="AN94" s="34">
        <f>RTM_PXI!N94</f>
        <v>0</v>
      </c>
      <c r="AO94" s="148">
        <f>GDAM_IEX!H94</f>
        <v>5.04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11.101692</v>
      </c>
      <c r="E95">
        <f>GT_NG!P95</f>
        <v>13.63581723397731</v>
      </c>
      <c r="F95">
        <f>GT_Spot!P95</f>
        <v>0</v>
      </c>
      <c r="G95">
        <f>PPCL_NG!P95</f>
        <v>43.682836547827776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296.26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1271.6123487231384</v>
      </c>
      <c r="P95" s="36">
        <v>118.60096614494078</v>
      </c>
      <c r="Q95" s="36">
        <v>38.31560751948647</v>
      </c>
      <c r="R95" s="38">
        <v>0</v>
      </c>
      <c r="S95" s="38">
        <v>7.68</v>
      </c>
      <c r="T95" s="37">
        <f>SUMPRODUCT(LTA!J95:AN95,LTA!J$101:AN$101,LTA!J$103:AN$103)</f>
        <v>65.67</v>
      </c>
      <c r="U95" s="37">
        <f>SUMPRODUCT(LTA!J95:AN95,LTA!J$102:AN$102,LTA!J$103:AN$103)</f>
        <v>89.28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1.06</v>
      </c>
      <c r="Z95" s="34">
        <f>IEX!N95</f>
        <v>0</v>
      </c>
      <c r="AA95" s="75">
        <f>STOA!H95</f>
        <v>110.88</v>
      </c>
      <c r="AB95" s="75">
        <f>-STOA!N95</f>
        <v>0</v>
      </c>
      <c r="AC95">
        <f t="shared" si="3"/>
        <v>18.749578718581223</v>
      </c>
      <c r="AD95">
        <f t="shared" si="4"/>
        <v>2104.8856833572781</v>
      </c>
      <c r="AE95">
        <f>'IDT-1'!B95</f>
        <v>147.01900000000001</v>
      </c>
      <c r="AF95" s="24"/>
      <c r="AG95">
        <f t="shared" si="5"/>
        <v>2251.9046833572784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-54</v>
      </c>
      <c r="AM95" s="34">
        <f>RTM_PXI!H95</f>
        <v>0</v>
      </c>
      <c r="AN95" s="34">
        <f>RTM_PXI!N95</f>
        <v>0</v>
      </c>
      <c r="AO95" s="148">
        <f>GDAM_IEX!H95</f>
        <v>7.3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11.101692</v>
      </c>
      <c r="E96">
        <f>GT_NG!P96</f>
        <v>13.63581723397731</v>
      </c>
      <c r="F96">
        <f>GT_Spot!P96</f>
        <v>0</v>
      </c>
      <c r="G96">
        <f>PPCL_NG!P96</f>
        <v>43.682836547827776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296.26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1250.8522762917707</v>
      </c>
      <c r="P96" s="36">
        <v>118.60096614494078</v>
      </c>
      <c r="Q96" s="36">
        <v>38.31560751948647</v>
      </c>
      <c r="R96" s="38">
        <v>0</v>
      </c>
      <c r="S96" s="38">
        <v>7.68</v>
      </c>
      <c r="T96" s="37">
        <f>SUMPRODUCT(LTA!J96:AN96,LTA!J$101:AN$101,LTA!J$103:AN$103)</f>
        <v>65.67</v>
      </c>
      <c r="U96" s="37">
        <f>SUMPRODUCT(LTA!J96:AN96,LTA!J$102:AN$102,LTA!J$103:AN$103)</f>
        <v>89.78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3.24</v>
      </c>
      <c r="Z96" s="34">
        <f>IEX!N96</f>
        <v>0</v>
      </c>
      <c r="AA96" s="75">
        <f>STOA!H96</f>
        <v>110.88</v>
      </c>
      <c r="AB96" s="75">
        <f>-STOA!N96</f>
        <v>0</v>
      </c>
      <c r="AC96">
        <f t="shared" si="3"/>
        <v>18.466069062961285</v>
      </c>
      <c r="AD96">
        <f t="shared" si="4"/>
        <v>2135.68912058153</v>
      </c>
      <c r="AE96">
        <f>'IDT-1'!B96</f>
        <v>119.974</v>
      </c>
      <c r="AF96" s="24"/>
      <c r="AG96">
        <f t="shared" si="5"/>
        <v>2255.6631205815302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-22</v>
      </c>
      <c r="AM96" s="34">
        <f>RTM_PXI!H96</f>
        <v>0</v>
      </c>
      <c r="AN96" s="34">
        <f>RTM_PXI!N96</f>
        <v>0</v>
      </c>
      <c r="AO96" s="148">
        <f>GDAM_IEX!H96</f>
        <v>23.9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11.101692</v>
      </c>
      <c r="E97">
        <f>GT_NG!P97</f>
        <v>13.63581723397731</v>
      </c>
      <c r="F97">
        <f>GT_Spot!P97</f>
        <v>0</v>
      </c>
      <c r="G97">
        <f>PPCL_NG!P97</f>
        <v>43.682836547827776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296.26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1198.177357733184</v>
      </c>
      <c r="P97" s="36">
        <v>118.60096614494078</v>
      </c>
      <c r="Q97" s="36">
        <v>38.31560751948647</v>
      </c>
      <c r="R97" s="38">
        <v>0</v>
      </c>
      <c r="S97" s="38">
        <v>7.68</v>
      </c>
      <c r="T97" s="37">
        <f>SUMPRODUCT(LTA!J97:AN97,LTA!J$101:AN$101,LTA!J$103:AN$103)</f>
        <v>65.67</v>
      </c>
      <c r="U97" s="37">
        <f>SUMPRODUCT(LTA!J97:AN97,LTA!J$102:AN$102,LTA!J$103:AN$103)</f>
        <v>90.28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2.38</v>
      </c>
      <c r="Z97" s="34">
        <f>IEX!N97</f>
        <v>0</v>
      </c>
      <c r="AA97" s="75">
        <f>STOA!H97</f>
        <v>110.88</v>
      </c>
      <c r="AB97" s="75">
        <f>-STOA!N97</f>
        <v>0</v>
      </c>
      <c r="AC97">
        <f t="shared" si="3"/>
        <v>17.930390277121596</v>
      </c>
      <c r="AD97">
        <f t="shared" si="4"/>
        <v>2116.6398808087829</v>
      </c>
      <c r="AE97">
        <f>'IDT-1'!B97</f>
        <v>92.850999999999999</v>
      </c>
      <c r="AF97" s="24"/>
      <c r="AG97">
        <f t="shared" si="5"/>
        <v>2209.490880808783</v>
      </c>
      <c r="AI97" s="34">
        <f>PXIL!H97</f>
        <v>0</v>
      </c>
      <c r="AJ97" s="34">
        <f>PXIL!N97</f>
        <v>0</v>
      </c>
      <c r="AK97" s="34">
        <f>RTM_IEX!H97</f>
        <v>7.21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28.14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11.101692</v>
      </c>
      <c r="E98">
        <f>GT_NG!P98</f>
        <v>13.63581723397731</v>
      </c>
      <c r="F98">
        <f>GT_Spot!P98</f>
        <v>0</v>
      </c>
      <c r="G98">
        <f>PPCL_NG!P98</f>
        <v>43.682836547827776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296.26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1178.1638076290726</v>
      </c>
      <c r="P98" s="36">
        <v>118.60096614494078</v>
      </c>
      <c r="Q98" s="36">
        <v>38.31560751948647</v>
      </c>
      <c r="R98" s="38">
        <v>0</v>
      </c>
      <c r="S98" s="38">
        <v>7.68</v>
      </c>
      <c r="T98" s="37">
        <f>SUMPRODUCT(LTA!J98:AN98,LTA!J$101:AN$101,LTA!J$103:AN$103)</f>
        <v>65.67</v>
      </c>
      <c r="U98" s="37">
        <f>SUMPRODUCT(LTA!J98:AN98,LTA!J$102:AN$102,LTA!J$103:AN$103)</f>
        <v>90.78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0.15</v>
      </c>
      <c r="Z98" s="34">
        <f>IEX!N98</f>
        <v>0</v>
      </c>
      <c r="AA98" s="75">
        <f>STOA!H98</f>
        <v>110.88</v>
      </c>
      <c r="AB98" s="75">
        <f>-STOA!N98</f>
        <v>0</v>
      </c>
      <c r="AC98">
        <f t="shared" si="3"/>
        <v>17.688776456247062</v>
      </c>
      <c r="AD98">
        <f t="shared" si="4"/>
        <v>2088.1179445255461</v>
      </c>
      <c r="AE98">
        <f>'IDT-1'!B98</f>
        <v>100</v>
      </c>
      <c r="AF98" s="24"/>
      <c r="AG98">
        <f t="shared" si="5"/>
        <v>2188.1179445255461</v>
      </c>
      <c r="AI98" s="34">
        <f>PXIL!H98</f>
        <v>0</v>
      </c>
      <c r="AJ98" s="34">
        <f>PXIL!N98</f>
        <v>0</v>
      </c>
      <c r="AK98" s="34">
        <f>RTM_IEX!H98</f>
        <v>7.2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21.13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0.26562289599999966</v>
      </c>
      <c r="E99">
        <f t="shared" si="6"/>
        <v>0.36253888407720519</v>
      </c>
      <c r="F99">
        <f t="shared" si="6"/>
        <v>0</v>
      </c>
      <c r="G99">
        <f t="shared" si="6"/>
        <v>1.0364306724228087</v>
      </c>
      <c r="H99">
        <f t="shared" si="6"/>
        <v>0</v>
      </c>
      <c r="I99">
        <f t="shared" si="6"/>
        <v>2.8808506689024203</v>
      </c>
      <c r="J99">
        <f t="shared" si="6"/>
        <v>0</v>
      </c>
      <c r="K99">
        <f t="shared" si="6"/>
        <v>4.2717474999999991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25.282726148345962</v>
      </c>
      <c r="P99" s="36">
        <f t="shared" si="6"/>
        <v>2.4179731274742875</v>
      </c>
      <c r="Q99" s="36">
        <f t="shared" si="6"/>
        <v>0.74695496413970963</v>
      </c>
      <c r="R99" s="38">
        <f t="shared" si="6"/>
        <v>0.50585008705511114</v>
      </c>
      <c r="S99" s="38">
        <f t="shared" si="6"/>
        <v>0.15955499999999989</v>
      </c>
      <c r="T99" s="37">
        <f t="shared" si="6"/>
        <v>5.6090099999999996</v>
      </c>
      <c r="U99" s="37">
        <f t="shared" si="6"/>
        <v>2.1294300000000006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5.4524999999999999E-3</v>
      </c>
      <c r="Z99" s="34">
        <f t="shared" si="6"/>
        <v>-0.2545</v>
      </c>
      <c r="AA99" s="75">
        <f t="shared" si="6"/>
        <v>2.6353899999999992</v>
      </c>
      <c r="AB99" s="75">
        <f t="shared" si="6"/>
        <v>0</v>
      </c>
      <c r="AC99">
        <f t="shared" si="6"/>
        <v>0.41945256636541617</v>
      </c>
      <c r="AD99">
        <f t="shared" si="6"/>
        <v>46.512712382052079</v>
      </c>
      <c r="AE99">
        <f t="shared" si="6"/>
        <v>0.25073850000000003</v>
      </c>
      <c r="AG99">
        <f t="shared" si="6"/>
        <v>46.763450882052098</v>
      </c>
      <c r="AI99">
        <f t="shared" si="6"/>
        <v>0</v>
      </c>
      <c r="AJ99">
        <f t="shared" si="6"/>
        <v>0</v>
      </c>
      <c r="AK99">
        <f t="shared" si="6"/>
        <v>9.6254999999999979E-2</v>
      </c>
      <c r="AL99">
        <f t="shared" si="6"/>
        <v>-1.2404999999999999</v>
      </c>
      <c r="AM99">
        <f t="shared" si="6"/>
        <v>0</v>
      </c>
      <c r="AN99">
        <f t="shared" si="6"/>
        <v>0</v>
      </c>
      <c r="AO99">
        <f t="shared" si="6"/>
        <v>2.1377499999999997E-2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45411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6.208113</v>
      </c>
      <c r="E3">
        <f>GT_NG!Q3</f>
        <v>7.14</v>
      </c>
      <c r="F3">
        <f>GT_Spot!Q3</f>
        <v>0</v>
      </c>
      <c r="G3">
        <f>PPCL_NG!Q3</f>
        <v>24.811611143580748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749.78849061557594</v>
      </c>
      <c r="P3" s="36">
        <v>68.584775886362777</v>
      </c>
      <c r="Q3" s="36">
        <v>22.157459880788629</v>
      </c>
      <c r="R3" s="38">
        <v>0</v>
      </c>
      <c r="S3" s="38">
        <v>0</v>
      </c>
      <c r="T3" s="37">
        <f>SUMPRODUCT(LTA!J3:AN3,LTA!J$101:AN$101,LTA!J$104:AN$104)</f>
        <v>44</v>
      </c>
      <c r="U3" s="37">
        <f>SUMPRODUCT(LTA!J3:AN3,LTA!J$102:AN$102,LTA!J$104:AN$104)</f>
        <v>122.41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9.6220458820409966</v>
      </c>
      <c r="AD3">
        <f>SUM(B3:AB3,AI3:AV3)-AC3</f>
        <v>1045.4784046442671</v>
      </c>
      <c r="AE3">
        <f>'IDT-1'!C3</f>
        <v>20</v>
      </c>
      <c r="AF3" s="24"/>
      <c r="AG3">
        <f>SUM(AD3:AF3)</f>
        <v>1065.4784046442671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6.208113</v>
      </c>
      <c r="E4">
        <f>GT_NG!Q4</f>
        <v>7.14</v>
      </c>
      <c r="F4">
        <f>GT_Spot!Q4</f>
        <v>0</v>
      </c>
      <c r="G4">
        <f>PPCL_NG!Q4</f>
        <v>24.03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749.78849061557594</v>
      </c>
      <c r="P4" s="36">
        <v>68.584775886362777</v>
      </c>
      <c r="Q4" s="36">
        <v>22.157459880788629</v>
      </c>
      <c r="R4" s="38">
        <v>0</v>
      </c>
      <c r="S4" s="38">
        <v>0</v>
      </c>
      <c r="T4" s="37">
        <f>SUMPRODUCT(LTA!J4:AN4,LTA!J$101:AN$101,LTA!J$104:AN$104)</f>
        <v>44.33</v>
      </c>
      <c r="U4" s="37">
        <f>SUMPRODUCT(LTA!J4:AN4,LTA!J$102:AN$102,LTA!J$104:AN$104)</f>
        <v>123.25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9.6253083484349169</v>
      </c>
      <c r="AD4">
        <f t="shared" ref="AD4:AD67" si="1">SUM(B4:AB4,AI4:AV4)-AC4</f>
        <v>1045.8635310342925</v>
      </c>
      <c r="AE4">
        <f>'IDT-1'!C4</f>
        <v>0</v>
      </c>
      <c r="AF4" s="24"/>
      <c r="AG4">
        <f t="shared" ref="AG4:AG67" si="2">SUM(AD4:AF4)</f>
        <v>1045.8635310342925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6.208113</v>
      </c>
      <c r="E5">
        <f>GT_NG!Q5</f>
        <v>7.14</v>
      </c>
      <c r="F5">
        <f>GT_Spot!Q5</f>
        <v>0</v>
      </c>
      <c r="G5">
        <f>PPCL_NG!Q5</f>
        <v>24.03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749.78855656313624</v>
      </c>
      <c r="P5" s="36">
        <v>68.584775886362777</v>
      </c>
      <c r="Q5" s="36">
        <v>22.157459880788629</v>
      </c>
      <c r="R5" s="38">
        <v>0</v>
      </c>
      <c r="S5" s="38">
        <v>0</v>
      </c>
      <c r="T5" s="37">
        <f>SUMPRODUCT(LTA!J5:AN5,LTA!J$101:AN$101,LTA!J$104:AN$104)</f>
        <v>44.67</v>
      </c>
      <c r="U5" s="37">
        <f>SUMPRODUCT(LTA!J5:AN5,LTA!J$102:AN$102,LTA!J$104:AN$104)</f>
        <v>123.59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0</v>
      </c>
      <c r="AC5">
        <f t="shared" si="0"/>
        <v>9.7241855911981325</v>
      </c>
      <c r="AD5">
        <f t="shared" si="1"/>
        <v>1035.4425713855096</v>
      </c>
      <c r="AE5">
        <f>'IDT-1'!C5</f>
        <v>0</v>
      </c>
      <c r="AF5" s="24"/>
      <c r="AG5">
        <f t="shared" si="2"/>
        <v>1035.4425713855096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-56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6.208113</v>
      </c>
      <c r="E6">
        <f>GT_NG!Q6</f>
        <v>7.14</v>
      </c>
      <c r="F6">
        <f>GT_Spot!Q6</f>
        <v>0</v>
      </c>
      <c r="G6">
        <f>PPCL_NG!Q6</f>
        <v>24.03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749.78855656313624</v>
      </c>
      <c r="P6" s="36">
        <v>68.584775886362777</v>
      </c>
      <c r="Q6" s="36">
        <v>22.157459880788629</v>
      </c>
      <c r="R6" s="38">
        <v>0</v>
      </c>
      <c r="S6" s="38">
        <v>0</v>
      </c>
      <c r="T6" s="37">
        <f>SUMPRODUCT(LTA!J6:AN6,LTA!J$101:AN$101,LTA!J$104:AN$104)</f>
        <v>44.67</v>
      </c>
      <c r="U6" s="37">
        <f>SUMPRODUCT(LTA!J6:AN6,LTA!J$102:AN$102,LTA!J$104:AN$104)</f>
        <v>124.25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0</v>
      </c>
      <c r="AC6">
        <f t="shared" si="0"/>
        <v>9.8229123261719096</v>
      </c>
      <c r="AD6">
        <f t="shared" si="1"/>
        <v>1025.0038446505357</v>
      </c>
      <c r="AE6">
        <f>'IDT-1'!C6</f>
        <v>0</v>
      </c>
      <c r="AF6" s="24"/>
      <c r="AG6">
        <f t="shared" si="2"/>
        <v>1025.0038446505357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-67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6.208113</v>
      </c>
      <c r="E7">
        <f>GT_NG!Q7</f>
        <v>7.14</v>
      </c>
      <c r="F7">
        <f>GT_Spot!Q7</f>
        <v>0</v>
      </c>
      <c r="G7">
        <f>PPCL_NG!Q7</f>
        <v>24.488388921781461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749.78855656313624</v>
      </c>
      <c r="P7" s="36">
        <v>68.584775886362777</v>
      </c>
      <c r="Q7" s="36">
        <v>22.157459880788629</v>
      </c>
      <c r="R7" s="38">
        <v>0</v>
      </c>
      <c r="S7" s="38">
        <v>0</v>
      </c>
      <c r="T7" s="37">
        <f>SUMPRODUCT(LTA!J7:AN7,LTA!J$101:AN$101,LTA!J$104:AN$104)</f>
        <v>45</v>
      </c>
      <c r="U7" s="37">
        <f>SUMPRODUCT(LTA!J7:AN7,LTA!J$102:AN$102,LTA!J$104:AN$104)</f>
        <v>124.91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0</v>
      </c>
      <c r="AC7">
        <f t="shared" si="0"/>
        <v>9.9452038435384349</v>
      </c>
      <c r="AD7">
        <f t="shared" si="1"/>
        <v>1013.3299420549507</v>
      </c>
      <c r="AE7">
        <f>'IDT-1'!C7</f>
        <v>0</v>
      </c>
      <c r="AF7" s="24"/>
      <c r="AG7">
        <f t="shared" si="2"/>
        <v>1013.3299420549507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6.208113</v>
      </c>
      <c r="E8">
        <f>GT_NG!Q8</f>
        <v>7.14</v>
      </c>
      <c r="F8">
        <f>GT_Spot!Q8</f>
        <v>0</v>
      </c>
      <c r="G8">
        <f>PPCL_NG!Q8</f>
        <v>24.488388921781461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746.55325116414519</v>
      </c>
      <c r="P8" s="36">
        <v>68.584775886362777</v>
      </c>
      <c r="Q8" s="36">
        <v>22.157459880788629</v>
      </c>
      <c r="R8" s="38">
        <v>0</v>
      </c>
      <c r="S8" s="38">
        <v>0</v>
      </c>
      <c r="T8" s="37">
        <f>SUMPRODUCT(LTA!J8:AN8,LTA!J$101:AN$101,LTA!J$104:AN$104)</f>
        <v>45.33</v>
      </c>
      <c r="U8" s="37">
        <f>SUMPRODUCT(LTA!J8:AN8,LTA!J$102:AN$102,LTA!J$104:AN$104)</f>
        <v>125.59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0</v>
      </c>
      <c r="AC8">
        <f t="shared" si="0"/>
        <v>10.070520959510024</v>
      </c>
      <c r="AD8">
        <f t="shared" si="1"/>
        <v>993.97931953998818</v>
      </c>
      <c r="AE8">
        <f>'IDT-1'!C8</f>
        <v>0</v>
      </c>
      <c r="AF8" s="24"/>
      <c r="AG8">
        <f t="shared" si="2"/>
        <v>993.97931953998818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-97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6.208113</v>
      </c>
      <c r="E9">
        <f>GT_NG!Q9</f>
        <v>7.14</v>
      </c>
      <c r="F9">
        <f>GT_Spot!Q9</f>
        <v>0</v>
      </c>
      <c r="G9">
        <f>PPCL_NG!Q9</f>
        <v>24.488388921781461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746.55325116414519</v>
      </c>
      <c r="P9" s="36">
        <v>68.584775886362777</v>
      </c>
      <c r="Q9" s="36">
        <v>22.157459880788629</v>
      </c>
      <c r="R9" s="38">
        <v>0</v>
      </c>
      <c r="S9" s="38">
        <v>0</v>
      </c>
      <c r="T9" s="37">
        <f>SUMPRODUCT(LTA!J9:AN9,LTA!J$101:AN$101,LTA!J$104:AN$104)</f>
        <v>49.67</v>
      </c>
      <c r="U9" s="37">
        <f>SUMPRODUCT(LTA!J9:AN9,LTA!J$102:AN$102,LTA!J$104:AN$104)</f>
        <v>126.09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</v>
      </c>
      <c r="AA9" s="75">
        <f>STOA!I9</f>
        <v>0</v>
      </c>
      <c r="AB9" s="75">
        <f>-STOA!O9</f>
        <v>0</v>
      </c>
      <c r="AC9">
        <f t="shared" si="0"/>
        <v>10.145061590409581</v>
      </c>
      <c r="AD9">
        <f t="shared" si="1"/>
        <v>994.74477890908861</v>
      </c>
      <c r="AE9">
        <f>'IDT-1'!C9</f>
        <v>0</v>
      </c>
      <c r="AF9" s="24"/>
      <c r="AG9">
        <f t="shared" si="2"/>
        <v>994.74477890908861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-91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6.208113</v>
      </c>
      <c r="E10">
        <f>GT_NG!Q10</f>
        <v>7.14</v>
      </c>
      <c r="F10">
        <f>GT_Spot!Q10</f>
        <v>0</v>
      </c>
      <c r="G10">
        <f>PPCL_NG!Q10</f>
        <v>24.488388921781461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746.55325116414519</v>
      </c>
      <c r="P10" s="36">
        <v>68.584775886362777</v>
      </c>
      <c r="Q10" s="36">
        <v>22.157459880788629</v>
      </c>
      <c r="R10" s="38">
        <v>0</v>
      </c>
      <c r="S10" s="38">
        <v>0</v>
      </c>
      <c r="T10" s="37">
        <f>SUMPRODUCT(LTA!J10:AN10,LTA!J$101:AN$101,LTA!J$104:AN$104)</f>
        <v>50</v>
      </c>
      <c r="U10" s="37">
        <f>SUMPRODUCT(LTA!J10:AN10,LTA!J$102:AN$102,LTA!J$104:AN$104)</f>
        <v>126.75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-80</v>
      </c>
      <c r="AA10" s="75">
        <f>STOA!I10</f>
        <v>0</v>
      </c>
      <c r="AB10" s="75">
        <f>-STOA!O10</f>
        <v>0</v>
      </c>
      <c r="AC10">
        <f t="shared" si="0"/>
        <v>10.288916114007804</v>
      </c>
      <c r="AD10">
        <f t="shared" si="1"/>
        <v>979.59092438549033</v>
      </c>
      <c r="AE10">
        <f>'IDT-1'!C10</f>
        <v>0</v>
      </c>
      <c r="AF10" s="24"/>
      <c r="AG10">
        <f t="shared" si="2"/>
        <v>979.59092438549033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6.208113</v>
      </c>
      <c r="E11">
        <f>GT_NG!Q11</f>
        <v>7.14</v>
      </c>
      <c r="F11">
        <f>GT_Spot!Q11</f>
        <v>0</v>
      </c>
      <c r="G11">
        <f>PPCL_NG!Q11</f>
        <v>24.488388921781461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746.55325116414519</v>
      </c>
      <c r="P11" s="36">
        <v>68.584775886362777</v>
      </c>
      <c r="Q11" s="36">
        <v>22.157459880788629</v>
      </c>
      <c r="R11" s="38">
        <v>0</v>
      </c>
      <c r="S11" s="38">
        <v>0</v>
      </c>
      <c r="T11" s="37">
        <f>SUMPRODUCT(LTA!J11:AN11,LTA!J$101:AN$101,LTA!J$104:AN$104)</f>
        <v>45.33</v>
      </c>
      <c r="U11" s="37">
        <f>SUMPRODUCT(LTA!J11:AN11,LTA!J$102:AN$102,LTA!J$104:AN$104)</f>
        <v>127.09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-95</v>
      </c>
      <c r="AC11">
        <f t="shared" si="0"/>
        <v>10.311842218082029</v>
      </c>
      <c r="AD11">
        <f t="shared" si="1"/>
        <v>968.23799828141625</v>
      </c>
      <c r="AE11">
        <f>'IDT-1'!C11</f>
        <v>0</v>
      </c>
      <c r="AF11" s="24"/>
      <c r="AG11">
        <f t="shared" si="2"/>
        <v>968.23799828141625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-29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6.208113</v>
      </c>
      <c r="E12">
        <f>GT_NG!Q12</f>
        <v>7.14</v>
      </c>
      <c r="F12">
        <f>GT_Spot!Q12</f>
        <v>0</v>
      </c>
      <c r="G12">
        <f>PPCL_NG!Q12</f>
        <v>24.488388921781461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753.39246265292411</v>
      </c>
      <c r="P12" s="36">
        <v>68.584775886362777</v>
      </c>
      <c r="Q12" s="36">
        <v>22.157459880788629</v>
      </c>
      <c r="R12" s="38">
        <v>0</v>
      </c>
      <c r="S12" s="38">
        <v>0</v>
      </c>
      <c r="T12" s="37">
        <f>SUMPRODUCT(LTA!J12:AN12,LTA!J$101:AN$101,LTA!J$104:AN$104)</f>
        <v>45.33</v>
      </c>
      <c r="U12" s="37">
        <f>SUMPRODUCT(LTA!J12:AN12,LTA!J$102:AN$102,LTA!J$104:AN$104)</f>
        <v>127.41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-110</v>
      </c>
      <c r="AC12">
        <f t="shared" si="0"/>
        <v>10.532931591360665</v>
      </c>
      <c r="AD12">
        <f t="shared" si="1"/>
        <v>956.17612039691653</v>
      </c>
      <c r="AE12">
        <f>'IDT-1'!C12</f>
        <v>0</v>
      </c>
      <c r="AF12" s="24"/>
      <c r="AG12">
        <f t="shared" si="2"/>
        <v>956.17612039691653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6.208113</v>
      </c>
      <c r="E13">
        <f>GT_NG!Q13</f>
        <v>7.14</v>
      </c>
      <c r="F13">
        <f>GT_Spot!Q13</f>
        <v>0</v>
      </c>
      <c r="G13">
        <f>PPCL_NG!Q13</f>
        <v>24.488388921781461</v>
      </c>
      <c r="H13">
        <f>PPCL_Spot!Q13</f>
        <v>0</v>
      </c>
      <c r="I13">
        <f>Bawana_NG!Q13</f>
        <v>54.997851646420067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756.90562840688278</v>
      </c>
      <c r="P13" s="36">
        <v>68.584775886362777</v>
      </c>
      <c r="Q13" s="36">
        <v>22.157459880788629</v>
      </c>
      <c r="R13" s="38">
        <v>0</v>
      </c>
      <c r="S13" s="38">
        <v>0</v>
      </c>
      <c r="T13" s="37">
        <f>SUMPRODUCT(LTA!J13:AN13,LTA!J$101:AN$101,LTA!J$104:AN$104)</f>
        <v>45.67</v>
      </c>
      <c r="U13" s="37">
        <f>SUMPRODUCT(LTA!J13:AN13,LTA!J$102:AN$102,LTA!J$104:AN$104)</f>
        <v>122.41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-125</v>
      </c>
      <c r="AC13">
        <f t="shared" si="0"/>
        <v>10.768961757715701</v>
      </c>
      <c r="AD13">
        <f t="shared" si="1"/>
        <v>925.7932559845201</v>
      </c>
      <c r="AE13">
        <f>'IDT-1'!C13</f>
        <v>0</v>
      </c>
      <c r="AF13" s="24"/>
      <c r="AG13">
        <f t="shared" si="2"/>
        <v>925.7932559845201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-47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6.208113</v>
      </c>
      <c r="E14">
        <f>GT_NG!Q14</f>
        <v>7.14</v>
      </c>
      <c r="F14">
        <f>GT_Spot!Q14</f>
        <v>0</v>
      </c>
      <c r="G14">
        <f>PPCL_NG!Q14</f>
        <v>24.488388921781461</v>
      </c>
      <c r="H14">
        <f>PPCL_Spot!Q14</f>
        <v>0</v>
      </c>
      <c r="I14">
        <f>Bawana_NG!Q14</f>
        <v>54.997851646420067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756.90562840688278</v>
      </c>
      <c r="P14" s="36">
        <v>68.584775886362777</v>
      </c>
      <c r="Q14" s="36">
        <v>22.157459880788629</v>
      </c>
      <c r="R14" s="38">
        <v>0</v>
      </c>
      <c r="S14" s="38">
        <v>0</v>
      </c>
      <c r="T14" s="37">
        <f>SUMPRODUCT(LTA!J14:AN14,LTA!J$101:AN$101,LTA!J$104:AN$104)</f>
        <v>45.67</v>
      </c>
      <c r="U14" s="37">
        <f>SUMPRODUCT(LTA!J14:AN14,LTA!J$102:AN$102,LTA!J$104:AN$104)</f>
        <v>122.75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-145</v>
      </c>
      <c r="AC14">
        <f t="shared" si="0"/>
        <v>10.907356281313925</v>
      </c>
      <c r="AD14">
        <f t="shared" si="1"/>
        <v>909.99486146092181</v>
      </c>
      <c r="AE14">
        <f>'IDT-1'!C14</f>
        <v>0</v>
      </c>
      <c r="AF14" s="24"/>
      <c r="AG14">
        <f t="shared" si="2"/>
        <v>909.99486146092181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6.208113</v>
      </c>
      <c r="E15">
        <f>GT_NG!Q15</f>
        <v>7.14</v>
      </c>
      <c r="F15">
        <f>GT_Spot!Q15</f>
        <v>0</v>
      </c>
      <c r="G15">
        <f>PPCL_NG!Q15</f>
        <v>24.488388921781461</v>
      </c>
      <c r="H15">
        <f>PPCL_Spot!Q15</f>
        <v>0</v>
      </c>
      <c r="I15">
        <f>Bawana_NG!Q15</f>
        <v>54.997851646420067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756.90562840688278</v>
      </c>
      <c r="P15" s="36">
        <v>68.584775886362777</v>
      </c>
      <c r="Q15" s="36">
        <v>22.157459880788629</v>
      </c>
      <c r="R15" s="38">
        <v>0</v>
      </c>
      <c r="S15" s="38">
        <v>0</v>
      </c>
      <c r="T15" s="37">
        <f>SUMPRODUCT(LTA!J15:AN15,LTA!J$101:AN$101,LTA!J$104:AN$104)</f>
        <v>45.33</v>
      </c>
      <c r="U15" s="37">
        <f>SUMPRODUCT(LTA!J15:AN15,LTA!J$102:AN$102,LTA!J$104:AN$104)</f>
        <v>123.25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-160</v>
      </c>
      <c r="AC15">
        <f t="shared" si="0"/>
        <v>10.951056069938369</v>
      </c>
      <c r="AD15">
        <f t="shared" si="1"/>
        <v>905.1111616722975</v>
      </c>
      <c r="AE15">
        <f>'IDT-1'!C15</f>
        <v>0</v>
      </c>
      <c r="AF15" s="24"/>
      <c r="AG15">
        <f t="shared" si="2"/>
        <v>905.1111616722975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6.208113</v>
      </c>
      <c r="E16">
        <f>GT_NG!Q16</f>
        <v>7.14</v>
      </c>
      <c r="F16">
        <f>GT_Spot!Q16</f>
        <v>0</v>
      </c>
      <c r="G16">
        <f>PPCL_NG!Q16</f>
        <v>24.488388921781461</v>
      </c>
      <c r="H16">
        <f>PPCL_Spot!Q16</f>
        <v>0</v>
      </c>
      <c r="I16">
        <f>Bawana_NG!Q16</f>
        <v>54.997851646420067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757.01584697451051</v>
      </c>
      <c r="P16" s="36">
        <v>68.584775886362777</v>
      </c>
      <c r="Q16" s="36">
        <v>22.157459880788629</v>
      </c>
      <c r="R16" s="38">
        <v>0</v>
      </c>
      <c r="S16" s="38">
        <v>0</v>
      </c>
      <c r="T16" s="37">
        <f>SUMPRODUCT(LTA!J16:AN16,LTA!J$101:AN$101,LTA!J$104:AN$104)</f>
        <v>45.33</v>
      </c>
      <c r="U16" s="37">
        <f>SUMPRODUCT(LTA!J16:AN16,LTA!J$102:AN$102,LTA!J$104:AN$104)</f>
        <v>123.59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-195</v>
      </c>
      <c r="AC16">
        <f t="shared" si="0"/>
        <v>11.098847587229557</v>
      </c>
      <c r="AD16">
        <f t="shared" si="1"/>
        <v>888.4135887226339</v>
      </c>
      <c r="AE16">
        <f>'IDT-1'!C16</f>
        <v>0</v>
      </c>
      <c r="AF16" s="24"/>
      <c r="AG16">
        <f t="shared" si="2"/>
        <v>888.4135887226339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6.208113</v>
      </c>
      <c r="E17">
        <f>GT_NG!Q17</f>
        <v>7.14</v>
      </c>
      <c r="F17">
        <f>GT_Spot!Q17</f>
        <v>0</v>
      </c>
      <c r="G17">
        <f>PPCL_NG!Q17</f>
        <v>24.488388921781461</v>
      </c>
      <c r="H17">
        <f>PPCL_Spot!Q17</f>
        <v>0</v>
      </c>
      <c r="I17">
        <f>Bawana_NG!Q17</f>
        <v>54.997851646420067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757.01584697451051</v>
      </c>
      <c r="P17" s="36">
        <v>68.584775886362777</v>
      </c>
      <c r="Q17" s="36">
        <v>22.157459880788629</v>
      </c>
      <c r="R17" s="38">
        <v>0</v>
      </c>
      <c r="S17" s="38">
        <v>0</v>
      </c>
      <c r="T17" s="37">
        <f>SUMPRODUCT(LTA!J17:AN17,LTA!J$101:AN$101,LTA!J$104:AN$104)</f>
        <v>46</v>
      </c>
      <c r="U17" s="37">
        <f>SUMPRODUCT(LTA!J17:AN17,LTA!J$102:AN$102,LTA!J$104:AN$104)</f>
        <v>121.09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-210</v>
      </c>
      <c r="AC17">
        <f t="shared" si="0"/>
        <v>11.210542953102891</v>
      </c>
      <c r="AD17">
        <f t="shared" si="1"/>
        <v>871.47189335676069</v>
      </c>
      <c r="AE17">
        <f>'IDT-1'!C17</f>
        <v>0</v>
      </c>
      <c r="AF17" s="24"/>
      <c r="AG17">
        <f t="shared" si="2"/>
        <v>871.47189335676069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6.208113</v>
      </c>
      <c r="E18">
        <f>GT_NG!Q18</f>
        <v>7.14</v>
      </c>
      <c r="F18">
        <f>GT_Spot!Q18</f>
        <v>0</v>
      </c>
      <c r="G18">
        <f>PPCL_NG!Q18</f>
        <v>24.488388921781461</v>
      </c>
      <c r="H18">
        <f>PPCL_Spot!Q18</f>
        <v>0</v>
      </c>
      <c r="I18">
        <f>Bawana_NG!Q18</f>
        <v>54.997851646420067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757.01584697451051</v>
      </c>
      <c r="P18" s="36">
        <v>68.584775886362777</v>
      </c>
      <c r="Q18" s="36">
        <v>22.157459880788629</v>
      </c>
      <c r="R18" s="38">
        <v>0</v>
      </c>
      <c r="S18" s="38">
        <v>0</v>
      </c>
      <c r="T18" s="37">
        <f>SUMPRODUCT(LTA!J18:AN18,LTA!J$101:AN$101,LTA!J$104:AN$104)</f>
        <v>46.33</v>
      </c>
      <c r="U18" s="37">
        <f>SUMPRODUCT(LTA!J18:AN18,LTA!J$102:AN$102,LTA!J$104:AN$104)</f>
        <v>121.41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-225</v>
      </c>
      <c r="AC18">
        <f t="shared" si="0"/>
        <v>11.309185688076674</v>
      </c>
      <c r="AD18">
        <f t="shared" si="1"/>
        <v>861.02325062178693</v>
      </c>
      <c r="AE18">
        <f>'IDT-1'!C18</f>
        <v>0</v>
      </c>
      <c r="AF18" s="24"/>
      <c r="AG18">
        <f t="shared" si="2"/>
        <v>861.02325062178693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6.208113</v>
      </c>
      <c r="E19">
        <f>GT_NG!Q19</f>
        <v>7.8322636600173459</v>
      </c>
      <c r="F19">
        <f>GT_Spot!Q19</f>
        <v>0</v>
      </c>
      <c r="G19">
        <f>PPCL_NG!Q19</f>
        <v>24.811611143580748</v>
      </c>
      <c r="H19">
        <f>PPCL_Spot!Q19</f>
        <v>0</v>
      </c>
      <c r="I19">
        <f>Bawana_NG!Q19</f>
        <v>54.997851646420067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758.75102453509749</v>
      </c>
      <c r="P19" s="36">
        <v>68.584775886362777</v>
      </c>
      <c r="Q19" s="36">
        <v>22.157459880788629</v>
      </c>
      <c r="R19" s="38">
        <v>0</v>
      </c>
      <c r="S19" s="38">
        <v>0</v>
      </c>
      <c r="T19" s="37">
        <f>SUMPRODUCT(LTA!J19:AN19,LTA!J$101:AN$101,LTA!J$104:AN$104)</f>
        <v>50</v>
      </c>
      <c r="U19" s="37">
        <f>SUMPRODUCT(LTA!J19:AN19,LTA!J$102:AN$102,LTA!J$104:AN$104)</f>
        <v>121.41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-225</v>
      </c>
      <c r="AC19">
        <f t="shared" si="0"/>
        <v>11.48171546914131</v>
      </c>
      <c r="AD19">
        <f t="shared" si="1"/>
        <v>853.27138428312583</v>
      </c>
      <c r="AE19">
        <f>'IDT-1'!C19</f>
        <v>0</v>
      </c>
      <c r="AF19" s="24"/>
      <c r="AG19">
        <f t="shared" si="2"/>
        <v>853.27138428312583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6.208113</v>
      </c>
      <c r="E20">
        <f>GT_NG!Q20</f>
        <v>7.8322636600173459</v>
      </c>
      <c r="F20">
        <f>GT_Spot!Q20</f>
        <v>0</v>
      </c>
      <c r="G20">
        <f>PPCL_NG!Q20</f>
        <v>24.811611143580748</v>
      </c>
      <c r="H20">
        <f>PPCL_Spot!Q20</f>
        <v>0</v>
      </c>
      <c r="I20">
        <f>Bawana_NG!Q20</f>
        <v>54.997851646420067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754.70828620469331</v>
      </c>
      <c r="P20" s="36">
        <v>68.584775886362777</v>
      </c>
      <c r="Q20" s="36">
        <v>22.157459880788629</v>
      </c>
      <c r="R20" s="38">
        <v>0</v>
      </c>
      <c r="S20" s="38">
        <v>0</v>
      </c>
      <c r="T20" s="37">
        <f>SUMPRODUCT(LTA!J20:AN20,LTA!J$101:AN$101,LTA!J$104:AN$104)</f>
        <v>49.67</v>
      </c>
      <c r="U20" s="37">
        <f>SUMPRODUCT(LTA!J20:AN20,LTA!J$102:AN$102,LTA!J$104:AN$104)</f>
        <v>121.41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-235</v>
      </c>
      <c r="AC20">
        <f t="shared" si="0"/>
        <v>11.487340255790361</v>
      </c>
      <c r="AD20">
        <f t="shared" si="1"/>
        <v>843.89302116607257</v>
      </c>
      <c r="AE20">
        <f>'IDT-1'!C20</f>
        <v>0</v>
      </c>
      <c r="AF20" s="24"/>
      <c r="AG20">
        <f t="shared" si="2"/>
        <v>843.89302116607257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6.208113</v>
      </c>
      <c r="E21">
        <f>GT_NG!Q21</f>
        <v>7.8322636600173459</v>
      </c>
      <c r="F21">
        <f>GT_Spot!Q21</f>
        <v>0</v>
      </c>
      <c r="G21">
        <f>PPCL_NG!Q21</f>
        <v>24.811611143580748</v>
      </c>
      <c r="H21">
        <f>PPCL_Spot!Q21</f>
        <v>0</v>
      </c>
      <c r="I21">
        <f>Bawana_NG!Q21</f>
        <v>54.997851646420067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739.04972939650099</v>
      </c>
      <c r="P21" s="36">
        <v>68.584775886362777</v>
      </c>
      <c r="Q21" s="36">
        <v>22.157459880788629</v>
      </c>
      <c r="R21" s="38">
        <v>0</v>
      </c>
      <c r="S21" s="38">
        <v>0</v>
      </c>
      <c r="T21" s="37">
        <f>SUMPRODUCT(LTA!J21:AN21,LTA!J$101:AN$101,LTA!J$104:AN$104)</f>
        <v>48.67</v>
      </c>
      <c r="U21" s="37">
        <f>SUMPRODUCT(LTA!J21:AN21,LTA!J$102:AN$102,LTA!J$104:AN$104)</f>
        <v>123.25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-235</v>
      </c>
      <c r="AC21">
        <f t="shared" si="0"/>
        <v>11.193441224103763</v>
      </c>
      <c r="AD21">
        <f t="shared" si="1"/>
        <v>849.36836338956687</v>
      </c>
      <c r="AE21">
        <f>'IDT-1'!C21</f>
        <v>0</v>
      </c>
      <c r="AF21" s="24"/>
      <c r="AG21">
        <f t="shared" si="2"/>
        <v>849.36836338956687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6.208113</v>
      </c>
      <c r="E22">
        <f>GT_NG!Q22</f>
        <v>7.8322636600173459</v>
      </c>
      <c r="F22">
        <f>GT_Spot!Q22</f>
        <v>0</v>
      </c>
      <c r="G22">
        <f>PPCL_NG!Q22</f>
        <v>24.811611143580748</v>
      </c>
      <c r="H22">
        <f>PPCL_Spot!Q22</f>
        <v>0</v>
      </c>
      <c r="I22">
        <f>Bawana_NG!Q22</f>
        <v>54.997851646420067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732.6089037650421</v>
      </c>
      <c r="P22" s="36">
        <v>68.584775886362777</v>
      </c>
      <c r="Q22" s="36">
        <v>22.157459880788629</v>
      </c>
      <c r="R22" s="38">
        <v>0</v>
      </c>
      <c r="S22" s="38">
        <v>0</v>
      </c>
      <c r="T22" s="37">
        <f>SUMPRODUCT(LTA!J22:AN22,LTA!J$101:AN$101,LTA!J$104:AN$104)</f>
        <v>48</v>
      </c>
      <c r="U22" s="37">
        <f>SUMPRODUCT(LTA!J22:AN22,LTA!J$102:AN$102,LTA!J$104:AN$104)</f>
        <v>123.41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-235</v>
      </c>
      <c r="AC22">
        <f t="shared" si="0"/>
        <v>11.135054288799509</v>
      </c>
      <c r="AD22">
        <f t="shared" si="1"/>
        <v>842.47592469341214</v>
      </c>
      <c r="AE22">
        <f>'IDT-1'!C22</f>
        <v>0</v>
      </c>
      <c r="AF22" s="24"/>
      <c r="AG22">
        <f t="shared" si="2"/>
        <v>842.47592469341214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6.208113</v>
      </c>
      <c r="E23">
        <f>GT_NG!Q23</f>
        <v>7.8322636600173459</v>
      </c>
      <c r="F23">
        <f>GT_Spot!Q23</f>
        <v>0</v>
      </c>
      <c r="G23">
        <f>PPCL_NG!Q23</f>
        <v>24.811611143580748</v>
      </c>
      <c r="H23">
        <f>PPCL_Spot!Q23</f>
        <v>0</v>
      </c>
      <c r="I23">
        <f>Bawana_NG!Q23</f>
        <v>44.998242256161873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681.3564846791802</v>
      </c>
      <c r="P23" s="36">
        <v>68.584775886362777</v>
      </c>
      <c r="Q23" s="36">
        <v>22.157459880788629</v>
      </c>
      <c r="R23" s="38">
        <v>0</v>
      </c>
      <c r="S23" s="38">
        <v>0</v>
      </c>
      <c r="T23" s="37">
        <f>SUMPRODUCT(LTA!J23:AN23,LTA!J$101:AN$101,LTA!J$104:AN$104)</f>
        <v>46.67</v>
      </c>
      <c r="U23" s="37">
        <f>SUMPRODUCT(LTA!J23:AN23,LTA!J$102:AN$102,LTA!J$104:AN$104)</f>
        <v>123.75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-59</v>
      </c>
      <c r="AA23" s="75">
        <f>STOA!I23</f>
        <v>0</v>
      </c>
      <c r="AB23" s="75">
        <f>-STOA!O23</f>
        <v>-100</v>
      </c>
      <c r="AC23">
        <f t="shared" si="0"/>
        <v>9.9684132625085304</v>
      </c>
      <c r="AD23">
        <f t="shared" si="1"/>
        <v>857.40053724358302</v>
      </c>
      <c r="AE23">
        <f>'IDT-1'!C23</f>
        <v>0</v>
      </c>
      <c r="AF23" s="24"/>
      <c r="AG23">
        <f t="shared" si="2"/>
        <v>857.40053724358302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6.208113</v>
      </c>
      <c r="E24">
        <f>GT_NG!Q24</f>
        <v>7.8322636600173459</v>
      </c>
      <c r="F24">
        <f>GT_Spot!Q24</f>
        <v>0</v>
      </c>
      <c r="G24">
        <f>PPCL_NG!Q24</f>
        <v>24.811611143580748</v>
      </c>
      <c r="H24">
        <f>PPCL_Spot!Q24</f>
        <v>0</v>
      </c>
      <c r="I24">
        <f>Bawana_NG!Q24</f>
        <v>44.998242256161873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681.35763930561507</v>
      </c>
      <c r="P24" s="36">
        <v>68.584775886362777</v>
      </c>
      <c r="Q24" s="36">
        <v>22.157459880788629</v>
      </c>
      <c r="R24" s="38">
        <v>0</v>
      </c>
      <c r="S24" s="38">
        <v>0</v>
      </c>
      <c r="T24" s="37">
        <f>SUMPRODUCT(LTA!J24:AN24,LTA!J$101:AN$101,LTA!J$104:AN$104)</f>
        <v>45.68</v>
      </c>
      <c r="U24" s="37">
        <f>SUMPRODUCT(LTA!J24:AN24,LTA!J$102:AN$102,LTA!J$104:AN$104)</f>
        <v>123.41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-59</v>
      </c>
      <c r="AA24" s="75">
        <f>STOA!I24</f>
        <v>0</v>
      </c>
      <c r="AB24" s="75">
        <f>-STOA!O24</f>
        <v>-100</v>
      </c>
      <c r="AC24">
        <f t="shared" si="0"/>
        <v>9.9572509613705833</v>
      </c>
      <c r="AD24">
        <f t="shared" si="1"/>
        <v>856.08285417115576</v>
      </c>
      <c r="AE24">
        <f>'IDT-1'!C24</f>
        <v>0</v>
      </c>
      <c r="AF24" s="24"/>
      <c r="AG24">
        <f t="shared" si="2"/>
        <v>856.08285417115576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6.208113</v>
      </c>
      <c r="E25">
        <f>GT_NG!Q25</f>
        <v>7.8322636600173459</v>
      </c>
      <c r="F25">
        <f>GT_Spot!Q25</f>
        <v>0</v>
      </c>
      <c r="G25">
        <f>PPCL_NG!Q25</f>
        <v>24.811611143580748</v>
      </c>
      <c r="H25">
        <f>PPCL_Spot!Q25</f>
        <v>0</v>
      </c>
      <c r="I25">
        <f>Bawana_NG!Q25</f>
        <v>54.997851646420067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735.65654817772054</v>
      </c>
      <c r="P25" s="36">
        <v>68.584775886362777</v>
      </c>
      <c r="Q25" s="36">
        <v>22.157459880788629</v>
      </c>
      <c r="R25" s="38">
        <v>0</v>
      </c>
      <c r="S25" s="38">
        <v>0</v>
      </c>
      <c r="T25" s="37">
        <f>SUMPRODUCT(LTA!J25:AN25,LTA!J$101:AN$101,LTA!J$104:AN$104)</f>
        <v>44.03</v>
      </c>
      <c r="U25" s="37">
        <f>SUMPRODUCT(LTA!J25:AN25,LTA!J$102:AN$102,LTA!J$104:AN$104)</f>
        <v>122.75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-120</v>
      </c>
      <c r="AA25" s="75">
        <f>STOA!I25</f>
        <v>0</v>
      </c>
      <c r="AB25" s="75">
        <f>-STOA!O25</f>
        <v>-100</v>
      </c>
      <c r="AC25">
        <f t="shared" si="0"/>
        <v>11.172589448215341</v>
      </c>
      <c r="AD25">
        <f t="shared" si="1"/>
        <v>834.85603394667464</v>
      </c>
      <c r="AE25">
        <f>'IDT-1'!C25</f>
        <v>0</v>
      </c>
      <c r="AF25" s="24"/>
      <c r="AG25">
        <f t="shared" si="2"/>
        <v>834.85603394667464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-21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6.208113</v>
      </c>
      <c r="E26">
        <f>GT_NG!Q26</f>
        <v>7.8322636600173459</v>
      </c>
      <c r="F26">
        <f>GT_Spot!Q26</f>
        <v>0</v>
      </c>
      <c r="G26">
        <f>PPCL_NG!Q26</f>
        <v>24.811611143580748</v>
      </c>
      <c r="H26">
        <f>PPCL_Spot!Q26</f>
        <v>0</v>
      </c>
      <c r="I26">
        <f>Bawana_NG!Q26</f>
        <v>54.997851646420067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746.28879547251415</v>
      </c>
      <c r="P26" s="36">
        <v>68.584775886362777</v>
      </c>
      <c r="Q26" s="36">
        <v>22.157459880788629</v>
      </c>
      <c r="R26" s="38">
        <v>0</v>
      </c>
      <c r="S26" s="38">
        <v>0</v>
      </c>
      <c r="T26" s="37">
        <f>SUMPRODUCT(LTA!J26:AN26,LTA!J$101:AN$101,LTA!J$104:AN$104)</f>
        <v>43.379999999999995</v>
      </c>
      <c r="U26" s="37">
        <f>SUMPRODUCT(LTA!J26:AN26,LTA!J$102:AN$102,LTA!J$104:AN$104)</f>
        <v>122.09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-125</v>
      </c>
      <c r="AA26" s="75">
        <f>STOA!I26</f>
        <v>0</v>
      </c>
      <c r="AB26" s="75">
        <f>-STOA!O26</f>
        <v>-100</v>
      </c>
      <c r="AC26">
        <f t="shared" si="0"/>
        <v>11.344079060465388</v>
      </c>
      <c r="AD26">
        <f t="shared" si="1"/>
        <v>833.00679162921836</v>
      </c>
      <c r="AE26">
        <f>'IDT-1'!C26</f>
        <v>0</v>
      </c>
      <c r="AF26" s="24"/>
      <c r="AG26">
        <f t="shared" si="2"/>
        <v>833.00679162921836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-27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6.208113</v>
      </c>
      <c r="E27">
        <f>GT_NG!Q27</f>
        <v>7.8322636600173459</v>
      </c>
      <c r="F27">
        <f>GT_Spot!Q27</f>
        <v>0</v>
      </c>
      <c r="G27">
        <f>PPCL_NG!Q27</f>
        <v>24.811611143580748</v>
      </c>
      <c r="H27">
        <f>PPCL_Spot!Q27</f>
        <v>0</v>
      </c>
      <c r="I27">
        <f>Bawana_NG!Q27</f>
        <v>54.997851646420067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747.16872374619004</v>
      </c>
      <c r="P27" s="36">
        <v>68.584775886362777</v>
      </c>
      <c r="Q27" s="36">
        <v>22.157459880788629</v>
      </c>
      <c r="R27" s="38">
        <v>2.2400000000000002</v>
      </c>
      <c r="S27" s="38">
        <v>0</v>
      </c>
      <c r="T27" s="37">
        <f>SUMPRODUCT(LTA!J27:AN27,LTA!J$101:AN$101,LTA!J$104:AN$104)</f>
        <v>48.76</v>
      </c>
      <c r="U27" s="37">
        <f>SUMPRODUCT(LTA!J27:AN27,LTA!J$102:AN$102,LTA!J$104:AN$104)</f>
        <v>120.41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-178</v>
      </c>
      <c r="AA27" s="75">
        <f>STOA!I27</f>
        <v>0</v>
      </c>
      <c r="AB27" s="75">
        <f>-STOA!O27</f>
        <v>0</v>
      </c>
      <c r="AC27">
        <f t="shared" si="0"/>
        <v>11.545376139287379</v>
      </c>
      <c r="AD27">
        <f t="shared" si="1"/>
        <v>822.6254228240723</v>
      </c>
      <c r="AE27">
        <f>'IDT-1'!C27</f>
        <v>0</v>
      </c>
      <c r="AF27" s="24"/>
      <c r="AG27">
        <f t="shared" si="2"/>
        <v>822.6254228240723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6.208113</v>
      </c>
      <c r="E28">
        <f>GT_NG!Q28</f>
        <v>7.8322636600173459</v>
      </c>
      <c r="F28">
        <f>GT_Spot!Q28</f>
        <v>0</v>
      </c>
      <c r="G28">
        <f>PPCL_NG!Q28</f>
        <v>24.811611143580748</v>
      </c>
      <c r="H28">
        <f>PPCL_Spot!Q28</f>
        <v>0</v>
      </c>
      <c r="I28">
        <f>Bawana_NG!Q28</f>
        <v>54.997851646420067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747.85332467139426</v>
      </c>
      <c r="P28" s="36">
        <v>68.584775886362777</v>
      </c>
      <c r="Q28" s="36">
        <v>22.157459880788629</v>
      </c>
      <c r="R28" s="38">
        <v>5.33</v>
      </c>
      <c r="S28" s="38">
        <v>0</v>
      </c>
      <c r="T28" s="37">
        <f>SUMPRODUCT(LTA!J28:AN28,LTA!J$101:AN$101,LTA!J$104:AN$104)</f>
        <v>50.67</v>
      </c>
      <c r="U28" s="37">
        <f>SUMPRODUCT(LTA!J28:AN28,LTA!J$102:AN$102,LTA!J$104:AN$104)</f>
        <v>120.09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-210</v>
      </c>
      <c r="AA28" s="75">
        <f>STOA!I28</f>
        <v>0</v>
      </c>
      <c r="AB28" s="75">
        <f>-STOA!O28</f>
        <v>0</v>
      </c>
      <c r="AC28">
        <f t="shared" si="0"/>
        <v>11.488784894360426</v>
      </c>
      <c r="AD28">
        <f t="shared" si="1"/>
        <v>840.04661499420354</v>
      </c>
      <c r="AE28">
        <f>'IDT-1'!C28</f>
        <v>0</v>
      </c>
      <c r="AF28" s="24"/>
      <c r="AG28">
        <f t="shared" si="2"/>
        <v>840.04661499420354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-47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6.208113</v>
      </c>
      <c r="E29">
        <f>GT_NG!Q29</f>
        <v>7.8322636600173459</v>
      </c>
      <c r="F29">
        <f>GT_Spot!Q29</f>
        <v>0</v>
      </c>
      <c r="G29">
        <f>PPCL_NG!Q29</f>
        <v>24.811611143580748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749.95981231875919</v>
      </c>
      <c r="P29" s="36">
        <v>68.584775886362777</v>
      </c>
      <c r="Q29" s="36">
        <v>22.157459880788629</v>
      </c>
      <c r="R29" s="38">
        <v>10.59</v>
      </c>
      <c r="S29" s="38">
        <v>0</v>
      </c>
      <c r="T29" s="37">
        <f>SUMPRODUCT(LTA!J29:AN29,LTA!J$101:AN$101,LTA!J$104:AN$104)</f>
        <v>52.07</v>
      </c>
      <c r="U29" s="37">
        <f>SUMPRODUCT(LTA!J29:AN29,LTA!J$102:AN$102,LTA!J$104:AN$104)</f>
        <v>119.75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-205</v>
      </c>
      <c r="AA29" s="75">
        <f>STOA!I29</f>
        <v>0</v>
      </c>
      <c r="AB29" s="75">
        <f>-STOA!O29</f>
        <v>0</v>
      </c>
      <c r="AC29">
        <f t="shared" si="0"/>
        <v>11.500269286524068</v>
      </c>
      <c r="AD29">
        <f t="shared" si="1"/>
        <v>855.46161824940475</v>
      </c>
      <c r="AE29">
        <f>'IDT-1'!C29</f>
        <v>0</v>
      </c>
      <c r="AF29" s="24"/>
      <c r="AG29">
        <f t="shared" si="2"/>
        <v>855.46161824940475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6.208113</v>
      </c>
      <c r="E30">
        <f>GT_NG!Q30</f>
        <v>7.8322636600173459</v>
      </c>
      <c r="F30">
        <f>GT_Spot!Q30</f>
        <v>0</v>
      </c>
      <c r="G30">
        <f>PPCL_NG!Q30</f>
        <v>24.811611143580748</v>
      </c>
      <c r="H30">
        <f>PPCL_Spot!Q30</f>
        <v>0</v>
      </c>
      <c r="I30">
        <f>Bawana_NG!Q30</f>
        <v>44.998242256161873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658.50627202743033</v>
      </c>
      <c r="P30" s="36">
        <v>68.584775886362777</v>
      </c>
      <c r="Q30" s="36">
        <v>22.157459880788629</v>
      </c>
      <c r="R30" s="38">
        <v>17.68717637669593</v>
      </c>
      <c r="S30" s="38">
        <v>0</v>
      </c>
      <c r="T30" s="37">
        <f>SUMPRODUCT(LTA!J30:AN30,LTA!J$101:AN$101,LTA!J$104:AN$104)</f>
        <v>57.01</v>
      </c>
      <c r="U30" s="37">
        <f>SUMPRODUCT(LTA!J30:AN30,LTA!J$102:AN$102,LTA!J$104:AN$104)</f>
        <v>119.41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-139</v>
      </c>
      <c r="AA30" s="75">
        <f>STOA!I30</f>
        <v>0</v>
      </c>
      <c r="AB30" s="75">
        <f>-STOA!O30</f>
        <v>0</v>
      </c>
      <c r="AC30">
        <f t="shared" si="0"/>
        <v>9.9161456537238539</v>
      </c>
      <c r="AD30">
        <f t="shared" si="1"/>
        <v>865.28976857731379</v>
      </c>
      <c r="AE30">
        <f>'IDT-1'!C30</f>
        <v>0</v>
      </c>
      <c r="AF30" s="24"/>
      <c r="AG30">
        <f t="shared" si="2"/>
        <v>865.28976857731379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6.208113</v>
      </c>
      <c r="E31">
        <f>GT_NG!Q31</f>
        <v>7.14</v>
      </c>
      <c r="F31">
        <f>GT_Spot!Q31</f>
        <v>0</v>
      </c>
      <c r="G31">
        <f>PPCL_NG!Q31</f>
        <v>24.811611143580748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648.4951343569727</v>
      </c>
      <c r="P31" s="36">
        <v>68.58425448148769</v>
      </c>
      <c r="Q31" s="36">
        <v>22.156506384991328</v>
      </c>
      <c r="R31" s="38">
        <v>22.3</v>
      </c>
      <c r="S31" s="38">
        <v>0</v>
      </c>
      <c r="T31" s="37">
        <f>SUMPRODUCT(LTA!J31:AN31,LTA!J$101:AN$101,LTA!J$104:AN$104)</f>
        <v>67.759999999999991</v>
      </c>
      <c r="U31" s="37">
        <f>SUMPRODUCT(LTA!J31:AN31,LTA!J$102:AN$102,LTA!J$104:AN$104)</f>
        <v>119.09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-149</v>
      </c>
      <c r="AA31" s="75">
        <f>STOA!I31</f>
        <v>0</v>
      </c>
      <c r="AB31" s="75">
        <f>-STOA!O31</f>
        <v>0</v>
      </c>
      <c r="AC31">
        <f t="shared" si="0"/>
        <v>10.028839596390211</v>
      </c>
      <c r="AD31">
        <f t="shared" si="1"/>
        <v>860.5167797706423</v>
      </c>
      <c r="AE31">
        <f>'IDT-1'!C31</f>
        <v>0</v>
      </c>
      <c r="AF31" s="24"/>
      <c r="AG31">
        <f t="shared" si="2"/>
        <v>860.5167797706423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6.208113</v>
      </c>
      <c r="E32">
        <f>GT_NG!Q32</f>
        <v>7.14</v>
      </c>
      <c r="F32">
        <f>GT_Spot!Q32</f>
        <v>0</v>
      </c>
      <c r="G32">
        <f>PPCL_NG!Q32</f>
        <v>24.811611143580748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650.06324555868866</v>
      </c>
      <c r="P32" s="36">
        <v>68.583209247066989</v>
      </c>
      <c r="Q32" s="36">
        <v>22.155010132852958</v>
      </c>
      <c r="R32" s="38">
        <v>22.75</v>
      </c>
      <c r="S32" s="38">
        <v>0</v>
      </c>
      <c r="T32" s="37">
        <f>SUMPRODUCT(LTA!J32:AN32,LTA!J$101:AN$101,LTA!J$104:AN$104)</f>
        <v>80.97</v>
      </c>
      <c r="U32" s="37">
        <f>SUMPRODUCT(LTA!J32:AN32,LTA!J$102:AN$102,LTA!J$104:AN$104)</f>
        <v>118.75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-169</v>
      </c>
      <c r="AA32" s="75">
        <f>STOA!I32</f>
        <v>0</v>
      </c>
      <c r="AB32" s="75">
        <f>-STOA!O32</f>
        <v>0</v>
      </c>
      <c r="AC32">
        <f t="shared" si="0"/>
        <v>10.314830378770422</v>
      </c>
      <c r="AD32">
        <f t="shared" si="1"/>
        <v>856.11635870341888</v>
      </c>
      <c r="AE32">
        <f>'IDT-1'!C32</f>
        <v>0</v>
      </c>
      <c r="AF32" s="24"/>
      <c r="AG32">
        <f t="shared" si="2"/>
        <v>856.11635870341888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6.208113</v>
      </c>
      <c r="E33">
        <f>GT_NG!Q33</f>
        <v>7.14</v>
      </c>
      <c r="F33">
        <f>GT_Spot!Q33</f>
        <v>0</v>
      </c>
      <c r="G33">
        <f>PPCL_NG!Q33</f>
        <v>24.811611143580748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648.05494182500286</v>
      </c>
      <c r="P33" s="36">
        <v>68.583209247066989</v>
      </c>
      <c r="Q33" s="36">
        <v>22.155010132852958</v>
      </c>
      <c r="R33" s="38">
        <v>24.749999999999996</v>
      </c>
      <c r="S33" s="38">
        <v>0</v>
      </c>
      <c r="T33" s="37">
        <f>SUMPRODUCT(LTA!J33:AN33,LTA!J$101:AN$101,LTA!J$104:AN$104)</f>
        <v>94.800000000000011</v>
      </c>
      <c r="U33" s="37">
        <f>SUMPRODUCT(LTA!J33:AN33,LTA!J$102:AN$102,LTA!J$104:AN$104)</f>
        <v>118.09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-194</v>
      </c>
      <c r="AA33" s="75">
        <f>STOA!I33</f>
        <v>0</v>
      </c>
      <c r="AB33" s="75">
        <f>-STOA!O33</f>
        <v>0</v>
      </c>
      <c r="AC33">
        <f t="shared" si="0"/>
        <v>10.60328293963013</v>
      </c>
      <c r="AD33">
        <f t="shared" si="1"/>
        <v>847.98960240887322</v>
      </c>
      <c r="AE33">
        <f>'IDT-1'!C33</f>
        <v>0</v>
      </c>
      <c r="AF33" s="24"/>
      <c r="AG33">
        <f t="shared" si="2"/>
        <v>847.98960240887322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6.208113</v>
      </c>
      <c r="E34">
        <f>GT_NG!Q34</f>
        <v>7.14</v>
      </c>
      <c r="F34">
        <f>GT_Spot!Q34</f>
        <v>0</v>
      </c>
      <c r="G34">
        <f>PPCL_NG!Q34</f>
        <v>24.811611143580748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636.34127983092833</v>
      </c>
      <c r="P34" s="36">
        <v>68.583209247066989</v>
      </c>
      <c r="Q34" s="36">
        <v>11.606571175428234</v>
      </c>
      <c r="R34" s="38">
        <v>25.3</v>
      </c>
      <c r="S34" s="38">
        <v>0</v>
      </c>
      <c r="T34" s="37">
        <f>SUMPRODUCT(LTA!J34:AN34,LTA!J$101:AN$101,LTA!J$104:AN$104)</f>
        <v>110.74</v>
      </c>
      <c r="U34" s="37">
        <f>SUMPRODUCT(LTA!J34:AN34,LTA!J$102:AN$102,LTA!J$104:AN$104)</f>
        <v>117.59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-191</v>
      </c>
      <c r="AA34" s="75">
        <f>STOA!I34</f>
        <v>0</v>
      </c>
      <c r="AB34" s="75">
        <f>-STOA!O34</f>
        <v>0</v>
      </c>
      <c r="AC34">
        <f t="shared" si="0"/>
        <v>10.618366553436651</v>
      </c>
      <c r="AD34">
        <f t="shared" si="1"/>
        <v>833.70241784356756</v>
      </c>
      <c r="AE34">
        <f>'IDT-1'!C34</f>
        <v>0</v>
      </c>
      <c r="AF34" s="24"/>
      <c r="AG34">
        <f t="shared" si="2"/>
        <v>833.70241784356756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-18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6.208113</v>
      </c>
      <c r="E35">
        <f>GT_NG!Q35</f>
        <v>7.14</v>
      </c>
      <c r="F35">
        <f>GT_Spot!Q35</f>
        <v>0</v>
      </c>
      <c r="G35">
        <f>PPCL_NG!Q35</f>
        <v>24.488388921781461</v>
      </c>
      <c r="H35">
        <f>PPCL_Spot!Q35</f>
        <v>0</v>
      </c>
      <c r="I35">
        <f>Bawana_NG!Q35</f>
        <v>45.419999999999995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630.60130089940026</v>
      </c>
      <c r="P35" s="36">
        <v>68.583209247066989</v>
      </c>
      <c r="Q35" s="36">
        <v>11.606571175428234</v>
      </c>
      <c r="R35" s="38">
        <v>25.3</v>
      </c>
      <c r="S35" s="38">
        <v>0</v>
      </c>
      <c r="T35" s="37">
        <f>SUMPRODUCT(LTA!J35:AN35,LTA!J$101:AN$101,LTA!J$104:AN$104)</f>
        <v>131.53</v>
      </c>
      <c r="U35" s="37">
        <f>SUMPRODUCT(LTA!J35:AN35,LTA!J$102:AN$102,LTA!J$104:AN$104)</f>
        <v>120.09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-206</v>
      </c>
      <c r="AA35" s="75">
        <f>STOA!I35</f>
        <v>0</v>
      </c>
      <c r="AB35" s="75">
        <f>-STOA!O35</f>
        <v>0</v>
      </c>
      <c r="AC35">
        <f t="shared" si="0"/>
        <v>10.741186190574034</v>
      </c>
      <c r="AD35">
        <f t="shared" si="1"/>
        <v>854.22639705310291</v>
      </c>
      <c r="AE35">
        <f>'IDT-1'!C35</f>
        <v>0</v>
      </c>
      <c r="AF35" s="24"/>
      <c r="AG35">
        <f t="shared" si="2"/>
        <v>854.22639705310291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6.208113</v>
      </c>
      <c r="E36">
        <f>GT_NG!Q36</f>
        <v>7.14</v>
      </c>
      <c r="F36">
        <f>GT_Spot!Q36</f>
        <v>0</v>
      </c>
      <c r="G36">
        <f>PPCL_NG!Q36</f>
        <v>24.488388921781461</v>
      </c>
      <c r="H36">
        <f>PPCL_Spot!Q36</f>
        <v>0</v>
      </c>
      <c r="I36">
        <f>Bawana_NG!Q36</f>
        <v>45.419999999999995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622.80061297704003</v>
      </c>
      <c r="P36" s="36">
        <v>68.583209247066989</v>
      </c>
      <c r="Q36" s="36">
        <v>11.606571175428234</v>
      </c>
      <c r="R36" s="38">
        <v>25.3</v>
      </c>
      <c r="S36" s="38">
        <v>0</v>
      </c>
      <c r="T36" s="37">
        <f>SUMPRODUCT(LTA!J36:AN36,LTA!J$101:AN$101,LTA!J$104:AN$104)</f>
        <v>148.66</v>
      </c>
      <c r="U36" s="37">
        <f>SUMPRODUCT(LTA!J36:AN36,LTA!J$102:AN$102,LTA!J$104:AN$104)</f>
        <v>119.59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-226</v>
      </c>
      <c r="AA36" s="75">
        <f>STOA!I36</f>
        <v>0</v>
      </c>
      <c r="AB36" s="75">
        <f>-STOA!O36</f>
        <v>0</v>
      </c>
      <c r="AC36">
        <f t="shared" si="0"/>
        <v>10.984775566523989</v>
      </c>
      <c r="AD36">
        <f t="shared" si="1"/>
        <v>842.81211975479266</v>
      </c>
      <c r="AE36">
        <f>'IDT-1'!C36</f>
        <v>0</v>
      </c>
      <c r="AF36" s="24"/>
      <c r="AG36">
        <f t="shared" si="2"/>
        <v>842.81211975479266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6.208113</v>
      </c>
      <c r="E37">
        <f>GT_NG!Q37</f>
        <v>7.14</v>
      </c>
      <c r="F37">
        <f>GT_Spot!Q37</f>
        <v>0</v>
      </c>
      <c r="G37">
        <f>PPCL_NG!Q37</f>
        <v>24.488388921781461</v>
      </c>
      <c r="H37">
        <f>PPCL_Spot!Q37</f>
        <v>0</v>
      </c>
      <c r="I37">
        <f>Bawana_NG!Q37</f>
        <v>47.458224267594559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618.16440596555515</v>
      </c>
      <c r="P37" s="36">
        <v>68.583209247066989</v>
      </c>
      <c r="Q37" s="36">
        <v>11.606571175428234</v>
      </c>
      <c r="R37" s="38">
        <v>25.3</v>
      </c>
      <c r="S37" s="38">
        <v>0</v>
      </c>
      <c r="T37" s="37">
        <f>SUMPRODUCT(LTA!J37:AN37,LTA!J$101:AN$101,LTA!J$104:AN$104)</f>
        <v>165.5</v>
      </c>
      <c r="U37" s="37">
        <f>SUMPRODUCT(LTA!J37:AN37,LTA!J$102:AN$102,LTA!J$104:AN$104)</f>
        <v>118.25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-236</v>
      </c>
      <c r="AA37" s="75">
        <f>STOA!I37</f>
        <v>0</v>
      </c>
      <c r="AB37" s="75">
        <f>-STOA!O37</f>
        <v>0</v>
      </c>
      <c r="AC37">
        <f t="shared" si="0"/>
        <v>11.177864088724199</v>
      </c>
      <c r="AD37">
        <f t="shared" si="1"/>
        <v>845.52104848870204</v>
      </c>
      <c r="AE37">
        <f>'IDT-1'!C37</f>
        <v>0</v>
      </c>
      <c r="AF37" s="24"/>
      <c r="AG37">
        <f t="shared" si="2"/>
        <v>845.52104848870204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6.208113</v>
      </c>
      <c r="E38">
        <f>GT_NG!Q38</f>
        <v>7.14</v>
      </c>
      <c r="F38">
        <f>GT_Spot!Q38</f>
        <v>0</v>
      </c>
      <c r="G38">
        <f>PPCL_NG!Q38</f>
        <v>24.488388921781461</v>
      </c>
      <c r="H38">
        <f>PPCL_Spot!Q38</f>
        <v>0</v>
      </c>
      <c r="I38">
        <f>Bawana_NG!Q38</f>
        <v>47.458224267594559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618.37454124431622</v>
      </c>
      <c r="P38" s="36">
        <v>68.583209247066989</v>
      </c>
      <c r="Q38" s="36">
        <v>11.606571175428234</v>
      </c>
      <c r="R38" s="38">
        <v>25.3</v>
      </c>
      <c r="S38" s="38">
        <v>0</v>
      </c>
      <c r="T38" s="37">
        <f>SUMPRODUCT(LTA!J38:AN38,LTA!J$101:AN$101,LTA!J$104:AN$104)</f>
        <v>181.91</v>
      </c>
      <c r="U38" s="37">
        <f>SUMPRODUCT(LTA!J38:AN38,LTA!J$102:AN$102,LTA!J$104:AN$104)</f>
        <v>87.72999999999999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-231</v>
      </c>
      <c r="AA38" s="75">
        <f>STOA!I38</f>
        <v>0</v>
      </c>
      <c r="AB38" s="75">
        <f>-STOA!O38</f>
        <v>0</v>
      </c>
      <c r="AC38">
        <f t="shared" si="0"/>
        <v>11.018749436441349</v>
      </c>
      <c r="AD38">
        <f t="shared" si="1"/>
        <v>836.78029841974603</v>
      </c>
      <c r="AE38">
        <f>'IDT-1'!C38</f>
        <v>0</v>
      </c>
      <c r="AF38" s="24"/>
      <c r="AG38">
        <f t="shared" si="2"/>
        <v>836.78029841974603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6.1427889999999987</v>
      </c>
      <c r="E39">
        <f>GT_NG!Q39</f>
        <v>6.7551671266482671</v>
      </c>
      <c r="F39">
        <f>GT_Spot!Q39</f>
        <v>0</v>
      </c>
      <c r="G39">
        <f>PPCL_NG!Q39</f>
        <v>24.488388921781461</v>
      </c>
      <c r="H39">
        <f>PPCL_Spot!Q39</f>
        <v>0</v>
      </c>
      <c r="I39">
        <f>Bawana_NG!Q39</f>
        <v>47.458224267594559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607.04859352938843</v>
      </c>
      <c r="P39" s="36">
        <v>68.583209247066989</v>
      </c>
      <c r="Q39" s="36">
        <v>11.606571175428234</v>
      </c>
      <c r="R39" s="38">
        <v>25.3</v>
      </c>
      <c r="S39" s="38">
        <v>0</v>
      </c>
      <c r="T39" s="37">
        <f>SUMPRODUCT(LTA!J39:AN39,LTA!J$101:AN$101,LTA!J$104:AN$104)</f>
        <v>193.19</v>
      </c>
      <c r="U39" s="37">
        <f>SUMPRODUCT(LTA!J39:AN39,LTA!J$102:AN$102,LTA!J$104:AN$104)</f>
        <v>87.41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-231</v>
      </c>
      <c r="AA39" s="75">
        <f>STOA!I39</f>
        <v>0</v>
      </c>
      <c r="AB39" s="75">
        <f>-STOA!O39</f>
        <v>0</v>
      </c>
      <c r="AC39">
        <f t="shared" si="0"/>
        <v>11.12201920832336</v>
      </c>
      <c r="AD39">
        <f t="shared" si="1"/>
        <v>822.8609240595847</v>
      </c>
      <c r="AE39">
        <f>'IDT-1'!C39</f>
        <v>0</v>
      </c>
      <c r="AF39" s="24"/>
      <c r="AG39">
        <f t="shared" si="2"/>
        <v>822.8609240595847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-13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6.1427889999999987</v>
      </c>
      <c r="E40">
        <f>GT_NG!Q40</f>
        <v>6.7551671266482671</v>
      </c>
      <c r="F40">
        <f>GT_Spot!Q40</f>
        <v>0</v>
      </c>
      <c r="G40">
        <f>PPCL_NG!Q40</f>
        <v>24.488388921781461</v>
      </c>
      <c r="H40">
        <f>PPCL_Spot!Q40</f>
        <v>0</v>
      </c>
      <c r="I40">
        <f>Bawana_NG!Q40</f>
        <v>47.458224267594559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607.04884861899018</v>
      </c>
      <c r="P40" s="36">
        <v>68.583209247066989</v>
      </c>
      <c r="Q40" s="36">
        <v>11.606571175428234</v>
      </c>
      <c r="R40" s="38">
        <v>25.3</v>
      </c>
      <c r="S40" s="38">
        <v>0</v>
      </c>
      <c r="T40" s="37">
        <f>SUMPRODUCT(LTA!J40:AN40,LTA!J$101:AN$101,LTA!J$104:AN$104)</f>
        <v>207.94</v>
      </c>
      <c r="U40" s="37">
        <f>SUMPRODUCT(LTA!J40:AN40,LTA!J$102:AN$102,LTA!J$104:AN$104)</f>
        <v>87.22999999999999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-211</v>
      </c>
      <c r="AA40" s="75">
        <f>STOA!I40</f>
        <v>0</v>
      </c>
      <c r="AB40" s="75">
        <f>-STOA!O40</f>
        <v>0</v>
      </c>
      <c r="AC40">
        <f t="shared" si="0"/>
        <v>11.058043881128453</v>
      </c>
      <c r="AD40">
        <f t="shared" si="1"/>
        <v>859.49515447638123</v>
      </c>
      <c r="AE40">
        <f>'IDT-1'!C40</f>
        <v>0</v>
      </c>
      <c r="AF40" s="24"/>
      <c r="AG40">
        <f t="shared" si="2"/>
        <v>859.49515447638123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-11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6.1427889999999987</v>
      </c>
      <c r="E41">
        <f>GT_NG!Q41</f>
        <v>6.7551671266482671</v>
      </c>
      <c r="F41">
        <f>GT_Spot!Q41</f>
        <v>0</v>
      </c>
      <c r="G41">
        <f>PPCL_NG!Q41</f>
        <v>24.488388921781461</v>
      </c>
      <c r="H41">
        <f>PPCL_Spot!Q41</f>
        <v>0</v>
      </c>
      <c r="I41">
        <f>Bawana_NG!Q41</f>
        <v>47.458224267594559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607.05414523891204</v>
      </c>
      <c r="P41" s="36">
        <v>68.583209247066989</v>
      </c>
      <c r="Q41" s="36">
        <v>11.606571175428234</v>
      </c>
      <c r="R41" s="38">
        <v>25.3</v>
      </c>
      <c r="S41" s="38">
        <v>0</v>
      </c>
      <c r="T41" s="37">
        <f>SUMPRODUCT(LTA!J41:AN41,LTA!J$101:AN$101,LTA!J$104:AN$104)</f>
        <v>216.60000000000002</v>
      </c>
      <c r="U41" s="37">
        <f>SUMPRODUCT(LTA!J41:AN41,LTA!J$102:AN$102,LTA!J$104:AN$104)</f>
        <v>106.57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-211</v>
      </c>
      <c r="AA41" s="75">
        <f>STOA!I41</f>
        <v>0</v>
      </c>
      <c r="AB41" s="75">
        <f>-STOA!O41</f>
        <v>0</v>
      </c>
      <c r="AC41">
        <f t="shared" si="0"/>
        <v>11.335644161360243</v>
      </c>
      <c r="AD41">
        <f t="shared" si="1"/>
        <v>882.22285081607129</v>
      </c>
      <c r="AE41">
        <f>'IDT-1'!C41</f>
        <v>0</v>
      </c>
      <c r="AF41" s="24"/>
      <c r="AG41">
        <f t="shared" si="2"/>
        <v>882.22285081607129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-16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6.1427889999999987</v>
      </c>
      <c r="E42">
        <f>GT_NG!Q42</f>
        <v>6.7551671266482671</v>
      </c>
      <c r="F42">
        <f>GT_Spot!Q42</f>
        <v>0</v>
      </c>
      <c r="G42">
        <f>PPCL_NG!Q42</f>
        <v>24.488388921781461</v>
      </c>
      <c r="H42">
        <f>PPCL_Spot!Q42</f>
        <v>0</v>
      </c>
      <c r="I42">
        <f>Bawana_NG!Q42</f>
        <v>47.458224267594559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607.04867655287933</v>
      </c>
      <c r="P42" s="36">
        <v>68.583209247066989</v>
      </c>
      <c r="Q42" s="36">
        <v>11.606571175428234</v>
      </c>
      <c r="R42" s="38">
        <v>25.3</v>
      </c>
      <c r="S42" s="38">
        <v>0</v>
      </c>
      <c r="T42" s="37">
        <f>SUMPRODUCT(LTA!J42:AN42,LTA!J$101:AN$101,LTA!J$104:AN$104)</f>
        <v>230.19</v>
      </c>
      <c r="U42" s="37">
        <f>SUMPRODUCT(LTA!J42:AN42,LTA!J$102:AN$102,LTA!J$104:AN$104)</f>
        <v>100.6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-206</v>
      </c>
      <c r="AA42" s="75">
        <f>STOA!I42</f>
        <v>0</v>
      </c>
      <c r="AB42" s="75">
        <f>-STOA!O42</f>
        <v>0</v>
      </c>
      <c r="AC42">
        <f t="shared" si="0"/>
        <v>11.331836962598455</v>
      </c>
      <c r="AD42">
        <f t="shared" si="1"/>
        <v>897.84118932880017</v>
      </c>
      <c r="AE42">
        <f>'IDT-1'!C42</f>
        <v>0</v>
      </c>
      <c r="AF42" s="24"/>
      <c r="AG42">
        <f t="shared" si="2"/>
        <v>897.84118932880017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-13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6.1427889999999987</v>
      </c>
      <c r="E43">
        <f>GT_NG!Q43</f>
        <v>8.7982389338410272</v>
      </c>
      <c r="F43">
        <f>GT_Spot!Q43</f>
        <v>0</v>
      </c>
      <c r="G43">
        <f>PPCL_NG!Q43</f>
        <v>24.03</v>
      </c>
      <c r="H43">
        <f>PPCL_Spot!Q43</f>
        <v>0</v>
      </c>
      <c r="I43">
        <f>Bawana_NG!Q43</f>
        <v>47.458224267594559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609.84071729650475</v>
      </c>
      <c r="P43" s="36">
        <v>34.813103325309797</v>
      </c>
      <c r="Q43" s="36">
        <v>11.606571175428234</v>
      </c>
      <c r="R43" s="38">
        <v>25.3</v>
      </c>
      <c r="S43" s="38">
        <v>0</v>
      </c>
      <c r="T43" s="37">
        <f>SUMPRODUCT(LTA!J43:AN43,LTA!J$101:AN$101,LTA!J$104:AN$104)</f>
        <v>240.23000000000002</v>
      </c>
      <c r="U43" s="37">
        <f>SUMPRODUCT(LTA!J43:AN43,LTA!J$102:AN$102,LTA!J$104:AN$104)</f>
        <v>67.69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-119</v>
      </c>
      <c r="AA43" s="75">
        <f>STOA!I43</f>
        <v>0</v>
      </c>
      <c r="AB43" s="75">
        <f>-STOA!O43</f>
        <v>0</v>
      </c>
      <c r="AC43">
        <f t="shared" si="0"/>
        <v>10.350670456946704</v>
      </c>
      <c r="AD43">
        <f t="shared" si="1"/>
        <v>910.55897354173169</v>
      </c>
      <c r="AE43">
        <f>'IDT-1'!C43</f>
        <v>0</v>
      </c>
      <c r="AF43" s="24"/>
      <c r="AG43">
        <f t="shared" si="2"/>
        <v>910.55897354173169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-36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6.1427889999999987</v>
      </c>
      <c r="E44">
        <f>GT_NG!Q44</f>
        <v>12.430743598737287</v>
      </c>
      <c r="F44">
        <f>GT_Spot!Q44</f>
        <v>0</v>
      </c>
      <c r="G44">
        <f>PPCL_NG!Q44</f>
        <v>24.03</v>
      </c>
      <c r="H44">
        <f>PPCL_Spot!Q44</f>
        <v>0</v>
      </c>
      <c r="I44">
        <f>Bawana_NG!Q44</f>
        <v>47.458224267594559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607.37723856724222</v>
      </c>
      <c r="P44" s="36">
        <v>34.813103325309797</v>
      </c>
      <c r="Q44" s="36">
        <v>11.606571175428234</v>
      </c>
      <c r="R44" s="38">
        <v>25.3</v>
      </c>
      <c r="S44" s="38">
        <v>0</v>
      </c>
      <c r="T44" s="37">
        <f>SUMPRODUCT(LTA!J44:AN44,LTA!J$101:AN$101,LTA!J$104:AN$104)</f>
        <v>251.76999999999998</v>
      </c>
      <c r="U44" s="37">
        <f>SUMPRODUCT(LTA!J44:AN44,LTA!J$102:AN$102,LTA!J$104:AN$104)</f>
        <v>67.349999999999994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-110</v>
      </c>
      <c r="AA44" s="75">
        <f>STOA!I44</f>
        <v>0</v>
      </c>
      <c r="AB44" s="75">
        <f>-STOA!O44</f>
        <v>0</v>
      </c>
      <c r="AC44">
        <f t="shared" si="0"/>
        <v>10.403743328456693</v>
      </c>
      <c r="AD44">
        <f t="shared" si="1"/>
        <v>928.87492660585542</v>
      </c>
      <c r="AE44">
        <f>'IDT-1'!C44</f>
        <v>0</v>
      </c>
      <c r="AF44" s="24"/>
      <c r="AG44">
        <f t="shared" si="2"/>
        <v>928.87492660585542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-39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6.1427889999999987</v>
      </c>
      <c r="E45">
        <f>GT_NG!Q45</f>
        <v>12.430743598737287</v>
      </c>
      <c r="F45">
        <f>GT_Spot!Q45</f>
        <v>0</v>
      </c>
      <c r="G45">
        <f>PPCL_NG!Q45</f>
        <v>24.03</v>
      </c>
      <c r="H45">
        <f>PPCL_Spot!Q45</f>
        <v>0</v>
      </c>
      <c r="I45">
        <f>Bawana_NG!Q45</f>
        <v>47.458224267594559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610.65826667821307</v>
      </c>
      <c r="P45" s="36">
        <v>34.813103325309797</v>
      </c>
      <c r="Q45" s="36">
        <v>11.606571175428234</v>
      </c>
      <c r="R45" s="38">
        <v>25.3</v>
      </c>
      <c r="S45" s="38">
        <v>0</v>
      </c>
      <c r="T45" s="37">
        <f>SUMPRODUCT(LTA!J45:AN45,LTA!J$101:AN$101,LTA!J$104:AN$104)</f>
        <v>258.68</v>
      </c>
      <c r="U45" s="37">
        <f>SUMPRODUCT(LTA!J45:AN45,LTA!J$102:AN$102,LTA!J$104:AN$104)</f>
        <v>67.03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-105</v>
      </c>
      <c r="AA45" s="75">
        <f>STOA!I45</f>
        <v>0</v>
      </c>
      <c r="AB45" s="75">
        <f>-STOA!O45</f>
        <v>0</v>
      </c>
      <c r="AC45">
        <f t="shared" si="0"/>
        <v>10.393477229615067</v>
      </c>
      <c r="AD45">
        <f t="shared" si="1"/>
        <v>949.75622081566792</v>
      </c>
      <c r="AE45">
        <f>'IDT-1'!C45</f>
        <v>0</v>
      </c>
      <c r="AF45" s="24"/>
      <c r="AG45">
        <f t="shared" si="2"/>
        <v>949.75622081566792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-33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6.1427889999999987</v>
      </c>
      <c r="E46">
        <f>GT_NG!Q46</f>
        <v>12.430743598737287</v>
      </c>
      <c r="F46">
        <f>GT_Spot!Q46</f>
        <v>0</v>
      </c>
      <c r="G46">
        <f>PPCL_NG!Q46</f>
        <v>24.03</v>
      </c>
      <c r="H46">
        <f>PPCL_Spot!Q46</f>
        <v>0</v>
      </c>
      <c r="I46">
        <f>Bawana_NG!Q46</f>
        <v>47.458224267594559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595.7398496181421</v>
      </c>
      <c r="P46" s="36">
        <v>34.813103325309797</v>
      </c>
      <c r="Q46" s="36">
        <v>11.606571175428234</v>
      </c>
      <c r="R46" s="38">
        <v>25.3</v>
      </c>
      <c r="S46" s="38">
        <v>0</v>
      </c>
      <c r="T46" s="37">
        <f>SUMPRODUCT(LTA!J46:AN46,LTA!J$101:AN$101,LTA!J$104:AN$104)</f>
        <v>260.08</v>
      </c>
      <c r="U46" s="37">
        <f>SUMPRODUCT(LTA!J46:AN46,LTA!J$102:AN$102,LTA!J$104:AN$104)</f>
        <v>66.69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-89</v>
      </c>
      <c r="AA46" s="75">
        <f>STOA!I46</f>
        <v>0</v>
      </c>
      <c r="AB46" s="75">
        <f>-STOA!O46</f>
        <v>0</v>
      </c>
      <c r="AC46">
        <f t="shared" si="0"/>
        <v>10.005989479114023</v>
      </c>
      <c r="AD46">
        <f t="shared" si="1"/>
        <v>968.28529150609802</v>
      </c>
      <c r="AE46">
        <f>'IDT-1'!C46</f>
        <v>0</v>
      </c>
      <c r="AF46" s="24"/>
      <c r="AG46">
        <f t="shared" si="2"/>
        <v>968.28529150609802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-17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6.1427889999999987</v>
      </c>
      <c r="E47">
        <f>GT_NG!Q47</f>
        <v>12.430743598737287</v>
      </c>
      <c r="F47">
        <f>GT_Spot!Q47</f>
        <v>0</v>
      </c>
      <c r="G47">
        <f>PPCL_NG!Q47</f>
        <v>23.41</v>
      </c>
      <c r="H47">
        <f>PPCL_Spot!Q47</f>
        <v>0</v>
      </c>
      <c r="I47">
        <f>Bawana_NG!Q47</f>
        <v>47.458224267594559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598.73655967596949</v>
      </c>
      <c r="P47" s="36">
        <v>34.813103325309797</v>
      </c>
      <c r="Q47" s="36">
        <v>11.606571175428234</v>
      </c>
      <c r="R47" s="38">
        <v>25.3</v>
      </c>
      <c r="S47" s="38">
        <v>0</v>
      </c>
      <c r="T47" s="37">
        <f>SUMPRODUCT(LTA!J47:AN47,LTA!J$101:AN$101,LTA!J$104:AN$104)</f>
        <v>259.44</v>
      </c>
      <c r="U47" s="37">
        <f>SUMPRODUCT(LTA!J47:AN47,LTA!J$102:AN$102,LTA!J$104:AN$104)</f>
        <v>66.19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-79</v>
      </c>
      <c r="AA47" s="75">
        <f>STOA!I47</f>
        <v>0</v>
      </c>
      <c r="AB47" s="75">
        <f>-STOA!O47</f>
        <v>0</v>
      </c>
      <c r="AC47">
        <f t="shared" si="0"/>
        <v>9.9655508972504379</v>
      </c>
      <c r="AD47">
        <f t="shared" si="1"/>
        <v>975.56244014578908</v>
      </c>
      <c r="AE47">
        <f>'IDT-1'!C47</f>
        <v>0</v>
      </c>
      <c r="AF47" s="24"/>
      <c r="AG47">
        <f t="shared" si="2"/>
        <v>975.56244014578908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-21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6.1427889999999987</v>
      </c>
      <c r="E48">
        <f>GT_NG!Q48</f>
        <v>12.430743598737287</v>
      </c>
      <c r="F48">
        <f>GT_Spot!Q48</f>
        <v>0</v>
      </c>
      <c r="G48">
        <f>PPCL_NG!Q48</f>
        <v>23.41</v>
      </c>
      <c r="H48">
        <f>PPCL_Spot!Q48</f>
        <v>0</v>
      </c>
      <c r="I48">
        <f>Bawana_NG!Q48</f>
        <v>47.458224267594559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598.66808223806606</v>
      </c>
      <c r="P48" s="36">
        <v>34.813103325309797</v>
      </c>
      <c r="Q48" s="36">
        <v>11.606571175428234</v>
      </c>
      <c r="R48" s="38">
        <v>25.3</v>
      </c>
      <c r="S48" s="38">
        <v>0</v>
      </c>
      <c r="T48" s="37">
        <f>SUMPRODUCT(LTA!J48:AN48,LTA!J$101:AN$101,LTA!J$104:AN$104)</f>
        <v>258.11</v>
      </c>
      <c r="U48" s="37">
        <f>SUMPRODUCT(LTA!J48:AN48,LTA!J$102:AN$102,LTA!J$104:AN$104)</f>
        <v>65.69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-69</v>
      </c>
      <c r="AA48" s="75">
        <f>STOA!I48</f>
        <v>0</v>
      </c>
      <c r="AB48" s="75">
        <f>-STOA!O48</f>
        <v>0</v>
      </c>
      <c r="AC48">
        <f t="shared" si="0"/>
        <v>9.8310074786236008</v>
      </c>
      <c r="AD48">
        <f t="shared" si="1"/>
        <v>987.79850612651239</v>
      </c>
      <c r="AE48">
        <f>'IDT-1'!C48</f>
        <v>0</v>
      </c>
      <c r="AF48" s="24"/>
      <c r="AG48">
        <f t="shared" si="2"/>
        <v>987.79850612651239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-17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6.1427889999999987</v>
      </c>
      <c r="E49">
        <f>GT_NG!Q49</f>
        <v>12.430743598737287</v>
      </c>
      <c r="F49">
        <f>GT_Spot!Q49</f>
        <v>0</v>
      </c>
      <c r="G49">
        <f>PPCL_NG!Q49</f>
        <v>23.41</v>
      </c>
      <c r="H49">
        <f>PPCL_Spot!Q49</f>
        <v>0</v>
      </c>
      <c r="I49">
        <f>Bawana_NG!Q49</f>
        <v>47.458224267594559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602.69550409809574</v>
      </c>
      <c r="P49" s="36">
        <v>34.813103325309797</v>
      </c>
      <c r="Q49" s="36">
        <v>11.606571175428234</v>
      </c>
      <c r="R49" s="38">
        <v>25.3</v>
      </c>
      <c r="S49" s="38">
        <v>0</v>
      </c>
      <c r="T49" s="37">
        <f>SUMPRODUCT(LTA!J49:AN49,LTA!J$101:AN$101,LTA!J$104:AN$104)</f>
        <v>267.11</v>
      </c>
      <c r="U49" s="37">
        <f>SUMPRODUCT(LTA!J49:AN49,LTA!J$102:AN$102,LTA!J$104:AN$104)</f>
        <v>71.53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-69</v>
      </c>
      <c r="AA49" s="75">
        <f>STOA!I49</f>
        <v>0</v>
      </c>
      <c r="AB49" s="75">
        <f>-STOA!O49</f>
        <v>0</v>
      </c>
      <c r="AC49">
        <f t="shared" si="0"/>
        <v>9.9386668758985142</v>
      </c>
      <c r="AD49">
        <f t="shared" si="1"/>
        <v>1012.558268589267</v>
      </c>
      <c r="AE49">
        <f>'IDT-1'!C49</f>
        <v>0</v>
      </c>
      <c r="AF49" s="24"/>
      <c r="AG49">
        <f t="shared" si="2"/>
        <v>1012.558268589267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-11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6.1427889999999987</v>
      </c>
      <c r="E50">
        <f>GT_NG!Q50</f>
        <v>12.430743598737287</v>
      </c>
      <c r="F50">
        <f>GT_Spot!Q50</f>
        <v>0</v>
      </c>
      <c r="G50">
        <f>PPCL_NG!Q50</f>
        <v>23.41</v>
      </c>
      <c r="H50">
        <f>PPCL_Spot!Q50</f>
        <v>0</v>
      </c>
      <c r="I50">
        <f>Bawana_NG!Q50</f>
        <v>47.458224267594559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602.69550409809574</v>
      </c>
      <c r="P50" s="36">
        <v>34.817352896457351</v>
      </c>
      <c r="Q50" s="36">
        <v>11.606571175428234</v>
      </c>
      <c r="R50" s="38">
        <v>25.3</v>
      </c>
      <c r="S50" s="38">
        <v>0</v>
      </c>
      <c r="T50" s="37">
        <f>SUMPRODUCT(LTA!J50:AN50,LTA!J$101:AN$101,LTA!J$104:AN$104)</f>
        <v>266.44</v>
      </c>
      <c r="U50" s="37">
        <f>SUMPRODUCT(LTA!J50:AN50,LTA!J$102:AN$102,LTA!J$104:AN$104)</f>
        <v>70.69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-59</v>
      </c>
      <c r="AA50" s="75">
        <f>STOA!I50</f>
        <v>0</v>
      </c>
      <c r="AB50" s="75">
        <f>-STOA!O50</f>
        <v>0</v>
      </c>
      <c r="AC50">
        <f t="shared" si="0"/>
        <v>9.8413069950472654</v>
      </c>
      <c r="AD50">
        <f t="shared" si="1"/>
        <v>1021.149878041266</v>
      </c>
      <c r="AE50">
        <f>'IDT-1'!C50</f>
        <v>0</v>
      </c>
      <c r="AF50" s="24"/>
      <c r="AG50">
        <f t="shared" si="2"/>
        <v>1021.149878041266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-11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6.1427889999999987</v>
      </c>
      <c r="E51">
        <f>GT_NG!Q51</f>
        <v>12.430743598737287</v>
      </c>
      <c r="F51">
        <f>GT_Spot!Q51</f>
        <v>0</v>
      </c>
      <c r="G51">
        <f>PPCL_NG!Q51</f>
        <v>22.05</v>
      </c>
      <c r="H51">
        <f>PPCL_Spot!Q51</f>
        <v>0</v>
      </c>
      <c r="I51">
        <f>Bawana_NG!Q51</f>
        <v>47.458224267594559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623.91719692128936</v>
      </c>
      <c r="P51" s="36">
        <v>29.22206955166796</v>
      </c>
      <c r="Q51" s="36">
        <v>11.606571175428234</v>
      </c>
      <c r="R51" s="38">
        <v>25.3</v>
      </c>
      <c r="S51" s="38">
        <v>0</v>
      </c>
      <c r="T51" s="37">
        <f>SUMPRODUCT(LTA!J51:AN51,LTA!J$101:AN$101,LTA!J$104:AN$104)</f>
        <v>265.78000000000003</v>
      </c>
      <c r="U51" s="37">
        <f>SUMPRODUCT(LTA!J51:AN51,LTA!J$102:AN$102,LTA!J$104:AN$104)</f>
        <v>69.849999999999994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-44</v>
      </c>
      <c r="AA51" s="75">
        <f>STOA!I51</f>
        <v>0</v>
      </c>
      <c r="AB51" s="75">
        <f>-STOA!O51</f>
        <v>0</v>
      </c>
      <c r="AC51">
        <f t="shared" si="0"/>
        <v>9.9739583078405278</v>
      </c>
      <c r="AD51">
        <f t="shared" si="1"/>
        <v>1030.7836362068767</v>
      </c>
      <c r="AE51">
        <f>'IDT-1'!C51</f>
        <v>0</v>
      </c>
      <c r="AF51" s="24"/>
      <c r="AG51">
        <f t="shared" si="2"/>
        <v>1030.7836362068767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-29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6.1427889999999987</v>
      </c>
      <c r="E52">
        <f>GT_NG!Q52</f>
        <v>12.430743598737287</v>
      </c>
      <c r="F52">
        <f>GT_Spot!Q52</f>
        <v>0</v>
      </c>
      <c r="G52">
        <f>PPCL_NG!Q52</f>
        <v>22.05</v>
      </c>
      <c r="H52">
        <f>PPCL_Spot!Q52</f>
        <v>0</v>
      </c>
      <c r="I52">
        <f>Bawana_NG!Q52</f>
        <v>47.458224267594559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623.91719692128936</v>
      </c>
      <c r="P52" s="36">
        <v>29.22206955166796</v>
      </c>
      <c r="Q52" s="36">
        <v>11.606571175428234</v>
      </c>
      <c r="R52" s="38">
        <v>25.3</v>
      </c>
      <c r="S52" s="38">
        <v>0</v>
      </c>
      <c r="T52" s="37">
        <f>SUMPRODUCT(LTA!J52:AN52,LTA!J$101:AN$101,LTA!J$104:AN$104)</f>
        <v>265.11</v>
      </c>
      <c r="U52" s="37">
        <f>SUMPRODUCT(LTA!J52:AN52,LTA!J$102:AN$102,LTA!J$104:AN$104)</f>
        <v>69.03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-39</v>
      </c>
      <c r="AA52" s="75">
        <f>STOA!I52</f>
        <v>0</v>
      </c>
      <c r="AB52" s="75">
        <f>-STOA!O52</f>
        <v>0</v>
      </c>
      <c r="AC52">
        <f t="shared" si="0"/>
        <v>9.893673046041414</v>
      </c>
      <c r="AD52">
        <f t="shared" si="1"/>
        <v>1037.3739214686759</v>
      </c>
      <c r="AE52">
        <f>'IDT-1'!C52</f>
        <v>0</v>
      </c>
      <c r="AF52" s="24"/>
      <c r="AG52">
        <f t="shared" si="2"/>
        <v>1037.3739214686759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-26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6.1427889999999987</v>
      </c>
      <c r="E53">
        <f>GT_NG!Q53</f>
        <v>12.430743598737287</v>
      </c>
      <c r="F53">
        <f>GT_Spot!Q53</f>
        <v>0</v>
      </c>
      <c r="G53">
        <f>PPCL_NG!Q53</f>
        <v>24.03</v>
      </c>
      <c r="H53">
        <f>PPCL_Spot!Q53</f>
        <v>0</v>
      </c>
      <c r="I53">
        <f>Bawana_NG!Q53</f>
        <v>47.458224267594559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625.40865849049226</v>
      </c>
      <c r="P53" s="36">
        <v>34.817930337612928</v>
      </c>
      <c r="Q53" s="36">
        <v>11.606571175428234</v>
      </c>
      <c r="R53" s="38">
        <v>25.3</v>
      </c>
      <c r="S53" s="38">
        <v>0</v>
      </c>
      <c r="T53" s="37">
        <f>SUMPRODUCT(LTA!J53:AN53,LTA!J$101:AN$101,LTA!J$104:AN$104)</f>
        <v>264.44</v>
      </c>
      <c r="U53" s="37">
        <f>SUMPRODUCT(LTA!J53:AN53,LTA!J$102:AN$102,LTA!J$104:AN$104)</f>
        <v>68.19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-34</v>
      </c>
      <c r="AA53" s="75">
        <f>STOA!I53</f>
        <v>0</v>
      </c>
      <c r="AB53" s="75">
        <f>-STOA!O53</f>
        <v>0</v>
      </c>
      <c r="AC53">
        <f t="shared" si="0"/>
        <v>10.075750761973104</v>
      </c>
      <c r="AD53">
        <f t="shared" si="1"/>
        <v>1030.7491661078923</v>
      </c>
      <c r="AE53">
        <f>'IDT-1'!C53</f>
        <v>0</v>
      </c>
      <c r="AF53" s="24"/>
      <c r="AG53">
        <f t="shared" si="2"/>
        <v>1030.7491661078923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6.1427889999999987</v>
      </c>
      <c r="E54">
        <f>GT_NG!Q54</f>
        <v>6.5451755773489406</v>
      </c>
      <c r="F54">
        <f>GT_Spot!Q54</f>
        <v>0</v>
      </c>
      <c r="G54">
        <f>PPCL_NG!Q54</f>
        <v>24.03</v>
      </c>
      <c r="H54">
        <f>PPCL_Spot!Q54</f>
        <v>0</v>
      </c>
      <c r="I54">
        <f>Bawana_NG!Q54</f>
        <v>47.458224267594559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625.40865849049226</v>
      </c>
      <c r="P54" s="36">
        <v>34.817930337612928</v>
      </c>
      <c r="Q54" s="36">
        <v>11.606571175428234</v>
      </c>
      <c r="R54" s="38">
        <v>25.3</v>
      </c>
      <c r="S54" s="38">
        <v>0</v>
      </c>
      <c r="T54" s="37">
        <f>SUMPRODUCT(LTA!J54:AN54,LTA!J$101:AN$101,LTA!J$104:AN$104)</f>
        <v>263.44</v>
      </c>
      <c r="U54" s="37">
        <f>SUMPRODUCT(LTA!J54:AN54,LTA!J$102:AN$102,LTA!J$104:AN$104)</f>
        <v>67.349999999999994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-44</v>
      </c>
      <c r="AA54" s="75">
        <f>STOA!I54</f>
        <v>0</v>
      </c>
      <c r="AB54" s="75">
        <f>-STOA!O54</f>
        <v>0</v>
      </c>
      <c r="AC54">
        <f t="shared" si="0"/>
        <v>10.01085599059344</v>
      </c>
      <c r="AD54">
        <f t="shared" si="1"/>
        <v>1023.0884928578832</v>
      </c>
      <c r="AE54">
        <f>'IDT-1'!C54</f>
        <v>0</v>
      </c>
      <c r="AF54" s="24"/>
      <c r="AG54">
        <f t="shared" si="2"/>
        <v>1023.0884928578832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6.1427889999999987</v>
      </c>
      <c r="E55">
        <f>GT_NG!Q55</f>
        <v>6.9377962085308047</v>
      </c>
      <c r="F55">
        <f>GT_Spot!Q55</f>
        <v>0</v>
      </c>
      <c r="G55">
        <f>PPCL_NG!Q55</f>
        <v>24.03</v>
      </c>
      <c r="H55">
        <f>PPCL_Spot!Q55</f>
        <v>0</v>
      </c>
      <c r="I55">
        <f>Bawana_NG!Q55</f>
        <v>47.458224267594559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607.30303931906019</v>
      </c>
      <c r="P55" s="36">
        <v>34.817534168968209</v>
      </c>
      <c r="Q55" s="36">
        <v>11.606571175428234</v>
      </c>
      <c r="R55" s="38">
        <v>25.3</v>
      </c>
      <c r="S55" s="38">
        <v>0</v>
      </c>
      <c r="T55" s="37">
        <f>SUMPRODUCT(LTA!J55:AN55,LTA!J$101:AN$101,LTA!J$104:AN$104)</f>
        <v>262.57</v>
      </c>
      <c r="U55" s="37">
        <f>SUMPRODUCT(LTA!J55:AN55,LTA!J$102:AN$102,LTA!J$104:AN$104)</f>
        <v>66.53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-54</v>
      </c>
      <c r="AA55" s="75">
        <f>STOA!I55</f>
        <v>0</v>
      </c>
      <c r="AB55" s="75">
        <f>-STOA!O55</f>
        <v>0</v>
      </c>
      <c r="AC55">
        <f t="shared" si="0"/>
        <v>9.8393963173138346</v>
      </c>
      <c r="AD55">
        <f t="shared" si="1"/>
        <v>1004.8565578222682</v>
      </c>
      <c r="AE55">
        <f>'IDT-1'!C55</f>
        <v>0</v>
      </c>
      <c r="AF55" s="24"/>
      <c r="AG55">
        <f t="shared" si="2"/>
        <v>1004.8565578222682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-24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6.1427889999999987</v>
      </c>
      <c r="E56">
        <f>GT_NG!Q56</f>
        <v>6.9377962085308047</v>
      </c>
      <c r="F56">
        <f>GT_Spot!Q56</f>
        <v>0</v>
      </c>
      <c r="G56">
        <f>PPCL_NG!Q56</f>
        <v>24.03</v>
      </c>
      <c r="H56">
        <f>PPCL_Spot!Q56</f>
        <v>0</v>
      </c>
      <c r="I56">
        <f>Bawana_NG!Q56</f>
        <v>47.458224267594559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599.95067997167666</v>
      </c>
      <c r="P56" s="36">
        <v>34.813103325309797</v>
      </c>
      <c r="Q56" s="36">
        <v>11.606571175428234</v>
      </c>
      <c r="R56" s="38">
        <v>25.300000000000004</v>
      </c>
      <c r="S56" s="38">
        <v>0</v>
      </c>
      <c r="T56" s="37">
        <f>SUMPRODUCT(LTA!J56:AN56,LTA!J$101:AN$101,LTA!J$104:AN$104)</f>
        <v>260.89999999999998</v>
      </c>
      <c r="U56" s="37">
        <f>SUMPRODUCT(LTA!J56:AN56,LTA!J$102:AN$102,LTA!J$104:AN$104)</f>
        <v>65.69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-59</v>
      </c>
      <c r="AA56" s="75">
        <f>STOA!I56</f>
        <v>0</v>
      </c>
      <c r="AB56" s="75">
        <f>-STOA!O56</f>
        <v>0</v>
      </c>
      <c r="AC56">
        <f t="shared" si="0"/>
        <v>9.7226306488095258</v>
      </c>
      <c r="AD56">
        <f t="shared" si="1"/>
        <v>999.10653329973059</v>
      </c>
      <c r="AE56">
        <f>'IDT-1'!C56</f>
        <v>0</v>
      </c>
      <c r="AF56" s="24"/>
      <c r="AG56">
        <f t="shared" si="2"/>
        <v>999.10653329973059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6.1427889999999987</v>
      </c>
      <c r="E57">
        <f>GT_NG!Q57</f>
        <v>6.9377962085308047</v>
      </c>
      <c r="F57">
        <f>GT_Spot!Q57</f>
        <v>0</v>
      </c>
      <c r="G57">
        <f>PPCL_NG!Q57</f>
        <v>24.03</v>
      </c>
      <c r="H57">
        <f>PPCL_Spot!Q57</f>
        <v>0</v>
      </c>
      <c r="I57">
        <f>Bawana_NG!Q57</f>
        <v>47.458224267594559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621.48900344897538</v>
      </c>
      <c r="P57" s="36">
        <v>34.813103325309797</v>
      </c>
      <c r="Q57" s="36">
        <v>11.606571175428234</v>
      </c>
      <c r="R57" s="38">
        <v>25.300000000000004</v>
      </c>
      <c r="S57" s="38">
        <v>0</v>
      </c>
      <c r="T57" s="37">
        <f>SUMPRODUCT(LTA!J57:AN57,LTA!J$101:AN$101,LTA!J$104:AN$104)</f>
        <v>262.57</v>
      </c>
      <c r="U57" s="37">
        <f>SUMPRODUCT(LTA!J57:AN57,LTA!J$102:AN$102,LTA!J$104:AN$104)</f>
        <v>64.849999999999994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-54</v>
      </c>
      <c r="AA57" s="75">
        <f>STOA!I57</f>
        <v>0</v>
      </c>
      <c r="AB57" s="75">
        <f>-STOA!O57</f>
        <v>0</v>
      </c>
      <c r="AC57">
        <f t="shared" si="0"/>
        <v>9.9528803546432805</v>
      </c>
      <c r="AD57">
        <f t="shared" si="1"/>
        <v>1016.2446070711954</v>
      </c>
      <c r="AE57">
        <f>'IDT-1'!C57</f>
        <v>0</v>
      </c>
      <c r="AF57" s="24"/>
      <c r="AG57">
        <f t="shared" si="2"/>
        <v>1016.2446070711954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6.1427889999999987</v>
      </c>
      <c r="E58">
        <f>GT_NG!Q58</f>
        <v>6.9377962085308047</v>
      </c>
      <c r="F58">
        <f>GT_Spot!Q58</f>
        <v>0</v>
      </c>
      <c r="G58">
        <f>PPCL_NG!Q58</f>
        <v>24.03</v>
      </c>
      <c r="H58">
        <f>PPCL_Spot!Q58</f>
        <v>0</v>
      </c>
      <c r="I58">
        <f>Bawana_NG!Q58</f>
        <v>47.458224267594559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614.1008905250618</v>
      </c>
      <c r="P58" s="36">
        <v>59.946265960759881</v>
      </c>
      <c r="Q58" s="36">
        <v>11.606571175428234</v>
      </c>
      <c r="R58" s="38">
        <v>25.3</v>
      </c>
      <c r="S58" s="38">
        <v>0</v>
      </c>
      <c r="T58" s="37">
        <f>SUMPRODUCT(LTA!J58:AN58,LTA!J$101:AN$101,LTA!J$104:AN$104)</f>
        <v>262.34000000000003</v>
      </c>
      <c r="U58" s="37">
        <f>SUMPRODUCT(LTA!J58:AN58,LTA!J$102:AN$102,LTA!J$104:AN$104)</f>
        <v>64.03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-76</v>
      </c>
      <c r="AA58" s="75">
        <f>STOA!I58</f>
        <v>0</v>
      </c>
      <c r="AB58" s="75">
        <f>-STOA!O58</f>
        <v>0</v>
      </c>
      <c r="AC58">
        <f t="shared" si="0"/>
        <v>10.194772664918855</v>
      </c>
      <c r="AD58">
        <f t="shared" si="1"/>
        <v>1020.6977644724564</v>
      </c>
      <c r="AE58">
        <f>'IDT-1'!C58</f>
        <v>0</v>
      </c>
      <c r="AF58" s="24"/>
      <c r="AG58">
        <f t="shared" si="2"/>
        <v>1020.6977644724564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6.1427889999999987</v>
      </c>
      <c r="E59">
        <f>GT_NG!Q59</f>
        <v>6.279536553524804</v>
      </c>
      <c r="F59">
        <f>GT_Spot!Q59</f>
        <v>0</v>
      </c>
      <c r="G59">
        <f>PPCL_NG!Q59</f>
        <v>24.03</v>
      </c>
      <c r="H59">
        <f>PPCL_Spot!Q59</f>
        <v>0</v>
      </c>
      <c r="I59">
        <f>Bawana_NG!Q59</f>
        <v>47.458224267594559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619.70713784150826</v>
      </c>
      <c r="P59" s="36">
        <v>59.04999999999999</v>
      </c>
      <c r="Q59" s="36">
        <v>11.606571175428234</v>
      </c>
      <c r="R59" s="38">
        <v>25.3</v>
      </c>
      <c r="S59" s="38">
        <v>0</v>
      </c>
      <c r="T59" s="37">
        <f>SUMPRODUCT(LTA!J59:AN59,LTA!J$101:AN$101,LTA!J$104:AN$104)</f>
        <v>262.09000000000003</v>
      </c>
      <c r="U59" s="37">
        <f>SUMPRODUCT(LTA!J59:AN59,LTA!J$102:AN$102,LTA!J$104:AN$104)</f>
        <v>100.91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-111</v>
      </c>
      <c r="AA59" s="75">
        <f>STOA!I59</f>
        <v>0</v>
      </c>
      <c r="AB59" s="75">
        <f>-STOA!O59</f>
        <v>0</v>
      </c>
      <c r="AC59">
        <f t="shared" si="0"/>
        <v>10.76522038577658</v>
      </c>
      <c r="AD59">
        <f t="shared" si="1"/>
        <v>1033.8090384522795</v>
      </c>
      <c r="AE59">
        <f>'IDT-1'!C59</f>
        <v>0</v>
      </c>
      <c r="AF59" s="24"/>
      <c r="AG59">
        <f t="shared" si="2"/>
        <v>1033.8090384522795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-7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6.1427889999999987</v>
      </c>
      <c r="E60">
        <f>GT_NG!Q60</f>
        <v>6.279536553524804</v>
      </c>
      <c r="F60">
        <f>GT_Spot!Q60</f>
        <v>0</v>
      </c>
      <c r="G60">
        <f>PPCL_NG!Q60</f>
        <v>24.03</v>
      </c>
      <c r="H60">
        <f>PPCL_Spot!Q60</f>
        <v>0</v>
      </c>
      <c r="I60">
        <f>Bawana_NG!Q60</f>
        <v>47.458224267594559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621.08659940442965</v>
      </c>
      <c r="P60" s="36">
        <v>67.19738785664309</v>
      </c>
      <c r="Q60" s="36">
        <v>11.6</v>
      </c>
      <c r="R60" s="38">
        <v>25.3</v>
      </c>
      <c r="S60" s="38">
        <v>0</v>
      </c>
      <c r="T60" s="37">
        <f>SUMPRODUCT(LTA!J60:AN60,LTA!J$101:AN$101,LTA!J$104:AN$104)</f>
        <v>259.51</v>
      </c>
      <c r="U60" s="37">
        <f>SUMPRODUCT(LTA!J60:AN60,LTA!J$102:AN$102,LTA!J$104:AN$104)</f>
        <v>110.75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-96</v>
      </c>
      <c r="AA60" s="75">
        <f>STOA!I60</f>
        <v>0</v>
      </c>
      <c r="AB60" s="75">
        <f>-STOA!O60</f>
        <v>0</v>
      </c>
      <c r="AC60">
        <f t="shared" si="0"/>
        <v>10.846876618953099</v>
      </c>
      <c r="AD60">
        <f t="shared" si="1"/>
        <v>1057.5076604632391</v>
      </c>
      <c r="AE60">
        <f>'IDT-1'!C60</f>
        <v>0</v>
      </c>
      <c r="AF60" s="24"/>
      <c r="AG60">
        <f t="shared" si="2"/>
        <v>1057.5076604632391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6.1427889999999987</v>
      </c>
      <c r="E61">
        <f>GT_NG!Q61</f>
        <v>6.3388707571801568</v>
      </c>
      <c r="F61">
        <f>GT_Spot!Q61</f>
        <v>0</v>
      </c>
      <c r="G61">
        <f>PPCL_NG!Q61</f>
        <v>24.03</v>
      </c>
      <c r="H61">
        <f>PPCL_Spot!Q61</f>
        <v>0</v>
      </c>
      <c r="I61">
        <f>Bawana_NG!Q61</f>
        <v>47.458224267594559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621.74996081790039</v>
      </c>
      <c r="P61" s="36">
        <v>68.584775886362777</v>
      </c>
      <c r="Q61" s="36">
        <v>22.157459880788629</v>
      </c>
      <c r="R61" s="38">
        <v>25.3</v>
      </c>
      <c r="S61" s="38">
        <v>0</v>
      </c>
      <c r="T61" s="37">
        <f>SUMPRODUCT(LTA!J61:AN61,LTA!J$101:AN$101,LTA!J$104:AN$104)</f>
        <v>253.11</v>
      </c>
      <c r="U61" s="37">
        <f>SUMPRODUCT(LTA!J61:AN61,LTA!J$102:AN$102,LTA!J$104:AN$104)</f>
        <v>110.75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-91</v>
      </c>
      <c r="AA61" s="75">
        <f>STOA!I61</f>
        <v>0</v>
      </c>
      <c r="AB61" s="75">
        <f>-STOA!O61</f>
        <v>0</v>
      </c>
      <c r="AC61">
        <f t="shared" si="0"/>
        <v>10.772456618711892</v>
      </c>
      <c r="AD61">
        <f t="shared" si="1"/>
        <v>1078.8496239911146</v>
      </c>
      <c r="AE61">
        <f>'IDT-1'!C61</f>
        <v>0</v>
      </c>
      <c r="AF61" s="24"/>
      <c r="AG61">
        <f t="shared" si="2"/>
        <v>1078.8496239911146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6.1427889999999987</v>
      </c>
      <c r="E62">
        <f>GT_NG!Q62</f>
        <v>6.3388707571801568</v>
      </c>
      <c r="F62">
        <f>GT_Spot!Q62</f>
        <v>0</v>
      </c>
      <c r="G62">
        <f>PPCL_NG!Q62</f>
        <v>24.03</v>
      </c>
      <c r="H62">
        <f>PPCL_Spot!Q62</f>
        <v>0</v>
      </c>
      <c r="I62">
        <f>Bawana_NG!Q62</f>
        <v>47.458224267594559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625.37320051204995</v>
      </c>
      <c r="P62" s="36">
        <v>68.584775886362777</v>
      </c>
      <c r="Q62" s="36">
        <v>22.157459880788629</v>
      </c>
      <c r="R62" s="38">
        <v>25.3</v>
      </c>
      <c r="S62" s="38">
        <v>0</v>
      </c>
      <c r="T62" s="37">
        <f>SUMPRODUCT(LTA!J62:AN62,LTA!J$101:AN$101,LTA!J$104:AN$104)</f>
        <v>247.09999999999997</v>
      </c>
      <c r="U62" s="37">
        <f>SUMPRODUCT(LTA!J62:AN62,LTA!J$102:AN$102,LTA!J$104:AN$104)</f>
        <v>110.91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-71</v>
      </c>
      <c r="AA62" s="75">
        <f>STOA!I62</f>
        <v>0</v>
      </c>
      <c r="AB62" s="75">
        <f>-STOA!O62</f>
        <v>0</v>
      </c>
      <c r="AC62">
        <f t="shared" si="0"/>
        <v>10.626684466269413</v>
      </c>
      <c r="AD62">
        <f t="shared" si="1"/>
        <v>1091.7686358377068</v>
      </c>
      <c r="AE62">
        <f>'IDT-1'!C62</f>
        <v>0</v>
      </c>
      <c r="AF62" s="24"/>
      <c r="AG62">
        <f t="shared" si="2"/>
        <v>1091.7686358377068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6.1427889999999987</v>
      </c>
      <c r="E63">
        <f>GT_NG!Q63</f>
        <v>6.3388707571801568</v>
      </c>
      <c r="F63">
        <f>GT_Spot!Q63</f>
        <v>0</v>
      </c>
      <c r="G63">
        <f>PPCL_NG!Q63</f>
        <v>23.41</v>
      </c>
      <c r="H63">
        <f>PPCL_Spot!Q63</f>
        <v>0</v>
      </c>
      <c r="I63">
        <f>Bawana_NG!Q63</f>
        <v>47.458224267594559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627.26469477971307</v>
      </c>
      <c r="P63" s="36">
        <v>68.584775886362777</v>
      </c>
      <c r="Q63" s="36">
        <v>22.157459880788629</v>
      </c>
      <c r="R63" s="38">
        <v>25.3</v>
      </c>
      <c r="S63" s="38">
        <v>0</v>
      </c>
      <c r="T63" s="37">
        <f>SUMPRODUCT(LTA!J63:AN63,LTA!J$101:AN$101,LTA!J$104:AN$104)</f>
        <v>234.37</v>
      </c>
      <c r="U63" s="37">
        <f>SUMPRODUCT(LTA!J63:AN63,LTA!J$102:AN$102,LTA!J$104:AN$104)</f>
        <v>111.41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-66</v>
      </c>
      <c r="AA63" s="75">
        <f>STOA!I63</f>
        <v>0</v>
      </c>
      <c r="AB63" s="75">
        <f>-STOA!O63</f>
        <v>0</v>
      </c>
      <c r="AC63">
        <f t="shared" si="0"/>
        <v>10.492277229493338</v>
      </c>
      <c r="AD63">
        <f t="shared" si="1"/>
        <v>1085.9445373421458</v>
      </c>
      <c r="AE63">
        <f>'IDT-1'!C63</f>
        <v>0</v>
      </c>
      <c r="AF63" s="24"/>
      <c r="AG63">
        <f t="shared" si="2"/>
        <v>1085.9445373421458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6.1427889999999987</v>
      </c>
      <c r="E64">
        <f>GT_NG!Q64</f>
        <v>6.3388707571801568</v>
      </c>
      <c r="F64">
        <f>GT_Spot!Q64</f>
        <v>0</v>
      </c>
      <c r="G64">
        <f>PPCL_NG!Q64</f>
        <v>23.41</v>
      </c>
      <c r="H64">
        <f>PPCL_Spot!Q64</f>
        <v>0</v>
      </c>
      <c r="I64">
        <f>Bawana_NG!Q64</f>
        <v>47.458224267594559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624.33389957103395</v>
      </c>
      <c r="P64" s="36">
        <v>68.584775886362777</v>
      </c>
      <c r="Q64" s="36">
        <v>22.157459880788629</v>
      </c>
      <c r="R64" s="38">
        <v>25.3</v>
      </c>
      <c r="S64" s="38">
        <v>0</v>
      </c>
      <c r="T64" s="37">
        <f>SUMPRODUCT(LTA!J64:AN64,LTA!J$101:AN$101,LTA!J$104:AN$104)</f>
        <v>221.47000000000003</v>
      </c>
      <c r="U64" s="37">
        <f>SUMPRODUCT(LTA!J64:AN64,LTA!J$102:AN$102,LTA!J$104:AN$104)</f>
        <v>111.91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-61</v>
      </c>
      <c r="AA64" s="75">
        <f>STOA!I64</f>
        <v>0</v>
      </c>
      <c r="AB64" s="75">
        <f>-STOA!O64</f>
        <v>0</v>
      </c>
      <c r="AC64">
        <f t="shared" si="0"/>
        <v>10.236431183867099</v>
      </c>
      <c r="AD64">
        <f t="shared" si="1"/>
        <v>1085.8695881790932</v>
      </c>
      <c r="AE64">
        <f>'IDT-1'!C64</f>
        <v>0</v>
      </c>
      <c r="AF64" s="24"/>
      <c r="AG64">
        <f t="shared" si="2"/>
        <v>1085.8695881790932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6.1427889999999987</v>
      </c>
      <c r="E65">
        <f>GT_NG!Q65</f>
        <v>6.3388707571801568</v>
      </c>
      <c r="F65">
        <f>GT_Spot!Q65</f>
        <v>0</v>
      </c>
      <c r="G65">
        <f>PPCL_NG!Q65</f>
        <v>23.41</v>
      </c>
      <c r="H65">
        <f>PPCL_Spot!Q65</f>
        <v>0</v>
      </c>
      <c r="I65">
        <f>Bawana_NG!Q65</f>
        <v>47.458224267594559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621.99146655294714</v>
      </c>
      <c r="P65" s="36">
        <v>68.584775886362777</v>
      </c>
      <c r="Q65" s="36">
        <v>22.157459880788629</v>
      </c>
      <c r="R65" s="38">
        <v>25.3</v>
      </c>
      <c r="S65" s="38">
        <v>0</v>
      </c>
      <c r="T65" s="37">
        <f>SUMPRODUCT(LTA!J65:AN65,LTA!J$101:AN$101,LTA!J$104:AN$104)</f>
        <v>210.07</v>
      </c>
      <c r="U65" s="37">
        <f>SUMPRODUCT(LTA!J65:AN65,LTA!J$102:AN$102,LTA!J$104:AN$104)</f>
        <v>111.41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-46</v>
      </c>
      <c r="AA65" s="75">
        <f>STOA!I65</f>
        <v>0</v>
      </c>
      <c r="AB65" s="75">
        <f>-STOA!O65</f>
        <v>0</v>
      </c>
      <c r="AC65">
        <f t="shared" si="0"/>
        <v>9.989727380641833</v>
      </c>
      <c r="AD65">
        <f t="shared" si="1"/>
        <v>1086.8738589642314</v>
      </c>
      <c r="AE65">
        <f>'IDT-1'!C65</f>
        <v>0</v>
      </c>
      <c r="AF65" s="24"/>
      <c r="AG65">
        <f t="shared" si="2"/>
        <v>1086.8738589642314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6.1427889999999987</v>
      </c>
      <c r="E66">
        <f>GT_NG!Q66</f>
        <v>6.3388707571801568</v>
      </c>
      <c r="F66">
        <f>GT_Spot!Q66</f>
        <v>0</v>
      </c>
      <c r="G66">
        <f>PPCL_NG!Q66</f>
        <v>23.41</v>
      </c>
      <c r="H66">
        <f>PPCL_Spot!Q66</f>
        <v>0</v>
      </c>
      <c r="I66">
        <f>Bawana_NG!Q66</f>
        <v>47.458224267594559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624.89997136543786</v>
      </c>
      <c r="P66" s="36">
        <v>68.584775886362777</v>
      </c>
      <c r="Q66" s="36">
        <v>22.157459880788629</v>
      </c>
      <c r="R66" s="38">
        <v>25.3</v>
      </c>
      <c r="S66" s="38">
        <v>0</v>
      </c>
      <c r="T66" s="37">
        <f>SUMPRODUCT(LTA!J66:AN66,LTA!J$101:AN$101,LTA!J$104:AN$104)</f>
        <v>195.92000000000002</v>
      </c>
      <c r="U66" s="37">
        <f>SUMPRODUCT(LTA!J66:AN66,LTA!J$102:AN$102,LTA!J$104:AN$104)</f>
        <v>111.75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-59</v>
      </c>
      <c r="AA66" s="75">
        <f>STOA!I66</f>
        <v>0</v>
      </c>
      <c r="AB66" s="75">
        <f>-STOA!O66</f>
        <v>0</v>
      </c>
      <c r="AC66">
        <f t="shared" si="0"/>
        <v>10.008279871490311</v>
      </c>
      <c r="AD66">
        <f t="shared" si="1"/>
        <v>1062.9538112858738</v>
      </c>
      <c r="AE66">
        <f>'IDT-1'!C66</f>
        <v>0</v>
      </c>
      <c r="AF66" s="24"/>
      <c r="AG66">
        <f t="shared" si="2"/>
        <v>1062.9538112858738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6.208113</v>
      </c>
      <c r="E67">
        <f>GT_NG!Q67</f>
        <v>6.3388707571801568</v>
      </c>
      <c r="F67">
        <f>GT_Spot!Q67</f>
        <v>0</v>
      </c>
      <c r="G67">
        <f>PPCL_NG!Q67</f>
        <v>42.77</v>
      </c>
      <c r="H67">
        <f>PPCL_Spot!Q67</f>
        <v>0</v>
      </c>
      <c r="I67">
        <f>Bawana_NG!Q67</f>
        <v>47.458224267594559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629.23927929469494</v>
      </c>
      <c r="P67" s="36">
        <v>68.584775886362777</v>
      </c>
      <c r="Q67" s="36">
        <v>22.157459880788629</v>
      </c>
      <c r="R67" s="38">
        <v>25.3</v>
      </c>
      <c r="S67" s="38">
        <v>0</v>
      </c>
      <c r="T67" s="37">
        <f>SUMPRODUCT(LTA!J67:AN67,LTA!J$101:AN$101,LTA!J$104:AN$104)</f>
        <v>179.13</v>
      </c>
      <c r="U67" s="37">
        <f>SUMPRODUCT(LTA!J67:AN67,LTA!J$102:AN$102,LTA!J$104:AN$104)</f>
        <v>112.59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-44</v>
      </c>
      <c r="AA67" s="75">
        <f>STOA!I67</f>
        <v>0</v>
      </c>
      <c r="AB67" s="75">
        <f>-STOA!O67</f>
        <v>0</v>
      </c>
      <c r="AC67">
        <f t="shared" si="0"/>
        <v>9.9468554138227336</v>
      </c>
      <c r="AD67">
        <f t="shared" si="1"/>
        <v>1085.8298676727982</v>
      </c>
      <c r="AE67">
        <f>'IDT-1'!C67</f>
        <v>0</v>
      </c>
      <c r="AF67" s="24"/>
      <c r="AG67">
        <f t="shared" si="2"/>
        <v>1085.8298676727982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6.208113</v>
      </c>
      <c r="E68">
        <f>GT_NG!Q68</f>
        <v>6.3388707571801568</v>
      </c>
      <c r="F68">
        <f>GT_Spot!Q68</f>
        <v>0</v>
      </c>
      <c r="G68">
        <f>PPCL_NG!Q68</f>
        <v>42.77</v>
      </c>
      <c r="H68">
        <f>PPCL_Spot!Q68</f>
        <v>0</v>
      </c>
      <c r="I68">
        <f>Bawana_NG!Q68</f>
        <v>47.458224267594559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631.40839203693145</v>
      </c>
      <c r="P68" s="36">
        <v>68.584775886362777</v>
      </c>
      <c r="Q68" s="36">
        <v>22.157459880788629</v>
      </c>
      <c r="R68" s="38">
        <v>25.3</v>
      </c>
      <c r="S68" s="38">
        <v>0</v>
      </c>
      <c r="T68" s="37">
        <f>SUMPRODUCT(LTA!J68:AN68,LTA!J$101:AN$101,LTA!J$104:AN$104)</f>
        <v>163.73000000000002</v>
      </c>
      <c r="U68" s="37">
        <f>SUMPRODUCT(LTA!J68:AN68,LTA!J$102:AN$102,LTA!J$104:AN$104)</f>
        <v>113.41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-39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9.8002481722330774</v>
      </c>
      <c r="AD68">
        <f t="shared" ref="AD68:AD98" si="4">SUM(B68:AB68,AI68:AV68)-AC68</f>
        <v>1078.5655876566245</v>
      </c>
      <c r="AE68">
        <f>'IDT-1'!C68</f>
        <v>0</v>
      </c>
      <c r="AF68" s="24"/>
      <c r="AG68">
        <f t="shared" ref="AG68:AG98" si="5">SUM(AD68:AF68)</f>
        <v>1078.5655876566245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6.208113</v>
      </c>
      <c r="E69">
        <f>GT_NG!Q69</f>
        <v>9.5929411764705872</v>
      </c>
      <c r="F69">
        <f>GT_Spot!Q69</f>
        <v>0</v>
      </c>
      <c r="G69">
        <f>PPCL_NG!Q69</f>
        <v>23.41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665.63302521991579</v>
      </c>
      <c r="P69" s="36">
        <v>68.584775886362777</v>
      </c>
      <c r="Q69" s="36">
        <v>22.157459880788629</v>
      </c>
      <c r="R69" s="38">
        <v>25.3</v>
      </c>
      <c r="S69" s="38">
        <v>0</v>
      </c>
      <c r="T69" s="37">
        <f>SUMPRODUCT(LTA!J69:AN69,LTA!J$101:AN$101,LTA!J$104:AN$104)</f>
        <v>147.66999999999999</v>
      </c>
      <c r="U69" s="37">
        <f>SUMPRODUCT(LTA!J69:AN69,LTA!J$102:AN$102,LTA!J$104:AN$104)</f>
        <v>114.41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-29</v>
      </c>
      <c r="AA69" s="75">
        <f>STOA!I69</f>
        <v>0</v>
      </c>
      <c r="AB69" s="75">
        <f>-STOA!O69</f>
        <v>0</v>
      </c>
      <c r="AC69">
        <f t="shared" si="3"/>
        <v>9.8045806213955</v>
      </c>
      <c r="AD69">
        <f t="shared" si="4"/>
        <v>1099.1617345421423</v>
      </c>
      <c r="AE69">
        <f>'IDT-1'!C69</f>
        <v>0</v>
      </c>
      <c r="AF69" s="24"/>
      <c r="AG69">
        <f t="shared" si="5"/>
        <v>1099.1617345421423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6.208113</v>
      </c>
      <c r="E70">
        <f>GT_NG!Q70</f>
        <v>12.014314259763852</v>
      </c>
      <c r="F70">
        <f>GT_Spot!Q70</f>
        <v>0</v>
      </c>
      <c r="G70">
        <f>PPCL_NG!Q70</f>
        <v>24.03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666.79780061453539</v>
      </c>
      <c r="P70" s="36">
        <v>68.584775886362777</v>
      </c>
      <c r="Q70" s="36">
        <v>22.157459880788629</v>
      </c>
      <c r="R70" s="38">
        <v>25.24</v>
      </c>
      <c r="S70" s="38">
        <v>0</v>
      </c>
      <c r="T70" s="37">
        <f>SUMPRODUCT(LTA!J70:AN70,LTA!J$101:AN$101,LTA!J$104:AN$104)</f>
        <v>130.39999999999998</v>
      </c>
      <c r="U70" s="37">
        <f>SUMPRODUCT(LTA!J70:AN70,LTA!J$102:AN$102,LTA!J$104:AN$104)</f>
        <v>115.41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-14</v>
      </c>
      <c r="AA70" s="75">
        <f>STOA!I70</f>
        <v>0</v>
      </c>
      <c r="AB70" s="75">
        <f>-STOA!O70</f>
        <v>0</v>
      </c>
      <c r="AC70">
        <f t="shared" si="3"/>
        <v>9.6180286913610757</v>
      </c>
      <c r="AD70">
        <f t="shared" si="4"/>
        <v>1097.2244349500895</v>
      </c>
      <c r="AE70">
        <f>'IDT-1'!C70</f>
        <v>0</v>
      </c>
      <c r="AF70" s="24"/>
      <c r="AG70">
        <f t="shared" si="5"/>
        <v>1097.2244349500895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6.208113</v>
      </c>
      <c r="E71">
        <f>GT_NG!Q71</f>
        <v>12.220778293466619</v>
      </c>
      <c r="F71">
        <f>GT_Spot!Q71</f>
        <v>0</v>
      </c>
      <c r="G71">
        <f>PPCL_NG!Q71</f>
        <v>24.03</v>
      </c>
      <c r="H71">
        <f>PPCL_Spot!Q71</f>
        <v>0</v>
      </c>
      <c r="I71">
        <f>Bawana_NG!Q71</f>
        <v>54.999999999999986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674.52476442389377</v>
      </c>
      <c r="P71" s="36">
        <v>68.584775886362777</v>
      </c>
      <c r="Q71" s="36">
        <v>22.157459880788629</v>
      </c>
      <c r="R71" s="38">
        <v>23.01</v>
      </c>
      <c r="S71" s="38">
        <v>0</v>
      </c>
      <c r="T71" s="37">
        <f>SUMPRODUCT(LTA!J71:AN71,LTA!J$101:AN$101,LTA!J$104:AN$104)</f>
        <v>112.56</v>
      </c>
      <c r="U71" s="37">
        <f>SUMPRODUCT(LTA!J71:AN71,LTA!J$102:AN$102,LTA!J$104:AN$104)</f>
        <v>117.41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9.5498238006925718</v>
      </c>
      <c r="AD71">
        <f t="shared" si="4"/>
        <v>1085.1560676838194</v>
      </c>
      <c r="AE71">
        <f>'IDT-1'!C71</f>
        <v>0</v>
      </c>
      <c r="AF71" s="24"/>
      <c r="AG71">
        <f t="shared" si="5"/>
        <v>1085.1560676838194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-21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6.208113</v>
      </c>
      <c r="E72">
        <f>GT_NG!Q72</f>
        <v>12.220778293466619</v>
      </c>
      <c r="F72">
        <f>GT_Spot!Q72</f>
        <v>0</v>
      </c>
      <c r="G72">
        <f>PPCL_NG!Q72</f>
        <v>24.03</v>
      </c>
      <c r="H72">
        <f>PPCL_Spot!Q72</f>
        <v>0</v>
      </c>
      <c r="I72">
        <f>Bawana_NG!Q72</f>
        <v>54.999999999999986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748.02162521535672</v>
      </c>
      <c r="P72" s="36">
        <v>68.584775886362777</v>
      </c>
      <c r="Q72" s="36">
        <v>22.157459880788629</v>
      </c>
      <c r="R72" s="38">
        <v>16.440000000000001</v>
      </c>
      <c r="S72" s="38">
        <v>0</v>
      </c>
      <c r="T72" s="37">
        <f>SUMPRODUCT(LTA!J72:AN72,LTA!J$101:AN$101,LTA!J$104:AN$104)</f>
        <v>95.039999999999992</v>
      </c>
      <c r="U72" s="37">
        <f>SUMPRODUCT(LTA!J72:AN72,LTA!J$102:AN$102,LTA!J$104:AN$104)</f>
        <v>120.09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-50</v>
      </c>
      <c r="AA72" s="75">
        <f>STOA!I72</f>
        <v>0</v>
      </c>
      <c r="AB72" s="75">
        <f>-STOA!O72</f>
        <v>0</v>
      </c>
      <c r="AC72">
        <f t="shared" si="3"/>
        <v>10.444795948484867</v>
      </c>
      <c r="AD72">
        <f t="shared" si="4"/>
        <v>1082.34795632749</v>
      </c>
      <c r="AE72">
        <f>'IDT-1'!C72</f>
        <v>0</v>
      </c>
      <c r="AF72" s="24"/>
      <c r="AG72">
        <f t="shared" si="5"/>
        <v>1082.34795632749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6.208113</v>
      </c>
      <c r="E73">
        <f>GT_NG!Q73</f>
        <v>6.5451755773489406</v>
      </c>
      <c r="F73">
        <f>GT_Spot!Q73</f>
        <v>0</v>
      </c>
      <c r="G73">
        <f>PPCL_NG!Q73</f>
        <v>24.03</v>
      </c>
      <c r="H73">
        <f>PPCL_Spot!Q73</f>
        <v>0</v>
      </c>
      <c r="I73">
        <f>Bawana_NG!Q73</f>
        <v>54.999999999999986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753.96463645851486</v>
      </c>
      <c r="P73" s="36">
        <v>68.584775886362777</v>
      </c>
      <c r="Q73" s="36">
        <v>22.157459880788629</v>
      </c>
      <c r="R73" s="38">
        <v>9.7873432835820893</v>
      </c>
      <c r="S73" s="38">
        <v>0</v>
      </c>
      <c r="T73" s="37">
        <f>SUMPRODUCT(LTA!J73:AN73,LTA!J$101:AN$101,LTA!J$104:AN$104)</f>
        <v>81.09</v>
      </c>
      <c r="U73" s="37">
        <f>SUMPRODUCT(LTA!J73:AN73,LTA!J$102:AN$102,LTA!J$104:AN$104)</f>
        <v>114.09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-35</v>
      </c>
      <c r="AA73" s="75">
        <f>STOA!I73</f>
        <v>0</v>
      </c>
      <c r="AB73" s="75">
        <f>-STOA!O73</f>
        <v>0</v>
      </c>
      <c r="AC73">
        <f t="shared" si="3"/>
        <v>10.27440681004343</v>
      </c>
      <c r="AD73">
        <f t="shared" si="4"/>
        <v>1050.1830972765538</v>
      </c>
      <c r="AE73">
        <f>'IDT-1'!C73</f>
        <v>0</v>
      </c>
      <c r="AF73" s="24"/>
      <c r="AG73">
        <f t="shared" si="5"/>
        <v>1050.1830972765538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-46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6.208113</v>
      </c>
      <c r="E74">
        <f>GT_NG!Q74</f>
        <v>6.5451755773489406</v>
      </c>
      <c r="F74">
        <f>GT_Spot!Q74</f>
        <v>0</v>
      </c>
      <c r="G74">
        <f>PPCL_NG!Q74</f>
        <v>24.03</v>
      </c>
      <c r="H74">
        <f>PPCL_Spot!Q74</f>
        <v>0</v>
      </c>
      <c r="I74">
        <f>Bawana_NG!Q74</f>
        <v>54.999999999999986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760.56876897517861</v>
      </c>
      <c r="P74" s="36">
        <v>68.584775886362777</v>
      </c>
      <c r="Q74" s="36">
        <v>22.157459880788629</v>
      </c>
      <c r="R74" s="38">
        <v>4.87</v>
      </c>
      <c r="S74" s="38">
        <v>0</v>
      </c>
      <c r="T74" s="37">
        <f>SUMPRODUCT(LTA!J74:AN74,LTA!J$101:AN$101,LTA!J$104:AN$104)</f>
        <v>70.98</v>
      </c>
      <c r="U74" s="37">
        <f>SUMPRODUCT(LTA!J74:AN74,LTA!J$102:AN$102,LTA!J$104:AN$104)</f>
        <v>115.41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-35</v>
      </c>
      <c r="AA74" s="75">
        <f>STOA!I74</f>
        <v>0</v>
      </c>
      <c r="AB74" s="75">
        <f>-STOA!O74</f>
        <v>0</v>
      </c>
      <c r="AC74">
        <f t="shared" si="3"/>
        <v>10.257095628225763</v>
      </c>
      <c r="AD74">
        <f t="shared" si="4"/>
        <v>1038.0971976914534</v>
      </c>
      <c r="AE74">
        <f>'IDT-1'!C74</f>
        <v>0</v>
      </c>
      <c r="AF74" s="24"/>
      <c r="AG74">
        <f t="shared" si="5"/>
        <v>1038.0971976914534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-51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6.208113</v>
      </c>
      <c r="E75">
        <f>GT_NG!Q75</f>
        <v>6.6079088895919016</v>
      </c>
      <c r="F75">
        <f>GT_Spot!Q75</f>
        <v>0</v>
      </c>
      <c r="G75">
        <f>PPCL_NG!Q75</f>
        <v>24.03</v>
      </c>
      <c r="H75">
        <f>PPCL_Spot!Q75</f>
        <v>0</v>
      </c>
      <c r="I75">
        <f>Bawana_NG!Q75</f>
        <v>47.999999999999993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759.41141363453619</v>
      </c>
      <c r="P75" s="36">
        <v>68.584775886362777</v>
      </c>
      <c r="Q75" s="36">
        <v>22.157459880788629</v>
      </c>
      <c r="R75" s="38">
        <v>0</v>
      </c>
      <c r="S75" s="38">
        <v>0</v>
      </c>
      <c r="T75" s="37">
        <f>SUMPRODUCT(LTA!J75:AN75,LTA!J$101:AN$101,LTA!J$104:AN$104)</f>
        <v>62.07</v>
      </c>
      <c r="U75" s="37">
        <f>SUMPRODUCT(LTA!J75:AN75,LTA!J$102:AN$102,LTA!J$104:AN$104)</f>
        <v>114.09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-35</v>
      </c>
      <c r="AC75">
        <f t="shared" si="3"/>
        <v>9.8250683868903135</v>
      </c>
      <c r="AD75">
        <f t="shared" si="4"/>
        <v>1043.3346029043894</v>
      </c>
      <c r="AE75">
        <f>'IDT-1'!C75</f>
        <v>0</v>
      </c>
      <c r="AF75" s="24"/>
      <c r="AG75">
        <f t="shared" si="5"/>
        <v>1043.3346029043894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-23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6.208113</v>
      </c>
      <c r="E76">
        <f>GT_NG!Q76</f>
        <v>6.6079088895919016</v>
      </c>
      <c r="F76">
        <f>GT_Spot!Q76</f>
        <v>0</v>
      </c>
      <c r="G76">
        <f>PPCL_NG!Q76</f>
        <v>24.03</v>
      </c>
      <c r="H76">
        <f>PPCL_Spot!Q76</f>
        <v>0</v>
      </c>
      <c r="I76">
        <f>Bawana_NG!Q76</f>
        <v>47.999999999999993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775.11238682551561</v>
      </c>
      <c r="P76" s="36">
        <v>68.584775886362777</v>
      </c>
      <c r="Q76" s="36">
        <v>22.157459880788629</v>
      </c>
      <c r="R76" s="38">
        <v>0</v>
      </c>
      <c r="S76" s="38">
        <v>0</v>
      </c>
      <c r="T76" s="37">
        <f>SUMPRODUCT(LTA!J76:AN76,LTA!J$101:AN$101,LTA!J$104:AN$104)</f>
        <v>55.32</v>
      </c>
      <c r="U76" s="37">
        <f>SUMPRODUCT(LTA!J76:AN76,LTA!J$102:AN$102,LTA!J$104:AN$104)</f>
        <v>114.91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-45</v>
      </c>
      <c r="AC76">
        <f t="shared" si="3"/>
        <v>10.101981189366988</v>
      </c>
      <c r="AD76">
        <f t="shared" si="4"/>
        <v>1029.8286632928919</v>
      </c>
      <c r="AE76">
        <f>'IDT-1'!C76</f>
        <v>0</v>
      </c>
      <c r="AF76" s="24"/>
      <c r="AG76">
        <f t="shared" si="5"/>
        <v>1029.8286632928919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-36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6.208113</v>
      </c>
      <c r="E77">
        <f>GT_NG!Q77</f>
        <v>6.6079088895919016</v>
      </c>
      <c r="F77">
        <f>GT_Spot!Q77</f>
        <v>0</v>
      </c>
      <c r="G77">
        <f>PPCL_NG!Q77</f>
        <v>24.03</v>
      </c>
      <c r="H77">
        <f>PPCL_Spot!Q77</f>
        <v>0</v>
      </c>
      <c r="I77">
        <f>Bawana_NG!Q77</f>
        <v>54.998084024245806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745.96127245440141</v>
      </c>
      <c r="P77" s="36">
        <v>68.584775886362777</v>
      </c>
      <c r="Q77" s="36">
        <v>22.157459880788629</v>
      </c>
      <c r="R77" s="38">
        <v>0</v>
      </c>
      <c r="S77" s="38">
        <v>0</v>
      </c>
      <c r="T77" s="37">
        <f>SUMPRODUCT(LTA!J77:AN77,LTA!J$101:AN$101,LTA!J$104:AN$104)</f>
        <v>45.97</v>
      </c>
      <c r="U77" s="37">
        <f>SUMPRODUCT(LTA!J77:AN77,LTA!J$102:AN$102,LTA!J$104:AN$104)</f>
        <v>115.41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-70</v>
      </c>
      <c r="AC77">
        <f t="shared" si="3"/>
        <v>9.7483729994795141</v>
      </c>
      <c r="AD77">
        <f t="shared" si="4"/>
        <v>1010.179241135911</v>
      </c>
      <c r="AE77">
        <f>'IDT-1'!C77</f>
        <v>0</v>
      </c>
      <c r="AF77" s="24"/>
      <c r="AG77">
        <f t="shared" si="5"/>
        <v>1010.179241135911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6.208113</v>
      </c>
      <c r="E78">
        <f>GT_NG!Q78</f>
        <v>6.6079088895919016</v>
      </c>
      <c r="F78">
        <f>GT_Spot!Q78</f>
        <v>0</v>
      </c>
      <c r="G78">
        <f>PPCL_NG!Q78</f>
        <v>24.488388921781461</v>
      </c>
      <c r="H78">
        <f>PPCL_Spot!Q78</f>
        <v>0</v>
      </c>
      <c r="I78">
        <f>Bawana_NG!Q78</f>
        <v>54.998084024245806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747.48229588876166</v>
      </c>
      <c r="P78" s="36">
        <v>68.584775886362777</v>
      </c>
      <c r="Q78" s="36">
        <v>22.157459880788629</v>
      </c>
      <c r="R78" s="38">
        <v>0</v>
      </c>
      <c r="S78" s="38">
        <v>0</v>
      </c>
      <c r="T78" s="37">
        <f>SUMPRODUCT(LTA!J78:AN78,LTA!J$101:AN$101,LTA!J$104:AN$104)</f>
        <v>46.35</v>
      </c>
      <c r="U78" s="37">
        <f>SUMPRODUCT(LTA!J78:AN78,LTA!J$102:AN$102,LTA!J$104:AN$104)</f>
        <v>116.75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-80</v>
      </c>
      <c r="AC78">
        <f t="shared" si="3"/>
        <v>9.8641596405199969</v>
      </c>
      <c r="AD78">
        <f t="shared" si="4"/>
        <v>1003.7628668510124</v>
      </c>
      <c r="AE78">
        <f>'IDT-1'!C78</f>
        <v>0</v>
      </c>
      <c r="AF78" s="24"/>
      <c r="AG78">
        <f t="shared" si="5"/>
        <v>1003.7628668510124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6.208113</v>
      </c>
      <c r="E79">
        <f>GT_NG!Q79</f>
        <v>6.6079088895919016</v>
      </c>
      <c r="F79">
        <f>GT_Spot!Q79</f>
        <v>0</v>
      </c>
      <c r="G79">
        <f>PPCL_NG!Q79</f>
        <v>24.488388921781461</v>
      </c>
      <c r="H79">
        <f>PPCL_Spot!Q79</f>
        <v>0</v>
      </c>
      <c r="I79">
        <f>Bawana_NG!Q79</f>
        <v>54.998084024245806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802.38633495537749</v>
      </c>
      <c r="P79" s="36">
        <v>68.584775886362777</v>
      </c>
      <c r="Q79" s="36">
        <v>22.157459880788629</v>
      </c>
      <c r="R79" s="38">
        <v>0</v>
      </c>
      <c r="S79" s="38">
        <v>0</v>
      </c>
      <c r="T79" s="37">
        <f>SUMPRODUCT(LTA!J79:AN79,LTA!J$101:AN$101,LTA!J$104:AN$104)</f>
        <v>45.85</v>
      </c>
      <c r="U79" s="37">
        <f>SUMPRODUCT(LTA!J79:AN79,LTA!J$102:AN$102,LTA!J$104:AN$104)</f>
        <v>114.91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-85</v>
      </c>
      <c r="AC79">
        <f t="shared" si="3"/>
        <v>10.763140085823579</v>
      </c>
      <c r="AD79">
        <f t="shared" si="4"/>
        <v>1001.4279254723247</v>
      </c>
      <c r="AE79">
        <f>'IDT-1'!C79</f>
        <v>0</v>
      </c>
      <c r="AF79" s="24"/>
      <c r="AG79">
        <f t="shared" si="5"/>
        <v>1001.4279254723247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-49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6.208113</v>
      </c>
      <c r="E80">
        <f>GT_NG!Q80</f>
        <v>6.6079088895919016</v>
      </c>
      <c r="F80">
        <f>GT_Spot!Q80</f>
        <v>0</v>
      </c>
      <c r="G80">
        <f>PPCL_NG!Q80</f>
        <v>24.488388921781461</v>
      </c>
      <c r="H80">
        <f>PPCL_Spot!Q80</f>
        <v>0</v>
      </c>
      <c r="I80">
        <f>Bawana_NG!Q80</f>
        <v>54.998084024245806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807.07190224057206</v>
      </c>
      <c r="P80" s="36">
        <v>68.584775886362777</v>
      </c>
      <c r="Q80" s="36">
        <v>22.157459880788629</v>
      </c>
      <c r="R80" s="38">
        <v>0</v>
      </c>
      <c r="S80" s="38">
        <v>0</v>
      </c>
      <c r="T80" s="37">
        <f>SUMPRODUCT(LTA!J80:AN80,LTA!J$101:AN$101,LTA!J$104:AN$104)</f>
        <v>46.38</v>
      </c>
      <c r="U80" s="37">
        <f>SUMPRODUCT(LTA!J80:AN80,LTA!J$102:AN$102,LTA!J$104:AN$104)</f>
        <v>114.91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-80</v>
      </c>
      <c r="AC80">
        <f t="shared" si="3"/>
        <v>10.84083548191877</v>
      </c>
      <c r="AD80">
        <f t="shared" si="4"/>
        <v>1002.565797361424</v>
      </c>
      <c r="AE80">
        <f>'IDT-1'!C80</f>
        <v>0</v>
      </c>
      <c r="AF80" s="24"/>
      <c r="AG80">
        <f t="shared" si="5"/>
        <v>1002.565797361424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-58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6.208113</v>
      </c>
      <c r="E81">
        <f>GT_NG!Q81</f>
        <v>6.6079088895919016</v>
      </c>
      <c r="F81">
        <f>GT_Spot!Q81</f>
        <v>0</v>
      </c>
      <c r="G81">
        <f>PPCL_NG!Q81</f>
        <v>24.488388921781461</v>
      </c>
      <c r="H81">
        <f>PPCL_Spot!Q81</f>
        <v>0</v>
      </c>
      <c r="I81">
        <f>Bawana_NG!Q81</f>
        <v>54.998084024245806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807.73281836188278</v>
      </c>
      <c r="P81" s="36">
        <v>68.584775886362777</v>
      </c>
      <c r="Q81" s="36">
        <v>22.157459880788629</v>
      </c>
      <c r="R81" s="38">
        <v>0</v>
      </c>
      <c r="S81" s="38">
        <v>0</v>
      </c>
      <c r="T81" s="37">
        <f>SUMPRODUCT(LTA!J81:AN81,LTA!J$101:AN$101,LTA!J$104:AN$104)</f>
        <v>47.42</v>
      </c>
      <c r="U81" s="37">
        <f>SUMPRODUCT(LTA!J81:AN81,LTA!J$102:AN$102,LTA!J$104:AN$104)</f>
        <v>115.09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-90</v>
      </c>
      <c r="AC81">
        <f t="shared" si="3"/>
        <v>10.975231385486225</v>
      </c>
      <c r="AD81">
        <f t="shared" si="4"/>
        <v>990.31231757916703</v>
      </c>
      <c r="AE81">
        <f>'IDT-1'!C81</f>
        <v>0</v>
      </c>
      <c r="AF81" s="24"/>
      <c r="AG81">
        <f t="shared" si="5"/>
        <v>990.31231757916703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-62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6.208113</v>
      </c>
      <c r="E82">
        <f>GT_NG!Q82</f>
        <v>6.6079088895919016</v>
      </c>
      <c r="F82">
        <f>GT_Spot!Q82</f>
        <v>0</v>
      </c>
      <c r="G82">
        <f>PPCL_NG!Q82</f>
        <v>24.488388921781461</v>
      </c>
      <c r="H82">
        <f>PPCL_Spot!Q82</f>
        <v>0</v>
      </c>
      <c r="I82">
        <f>Bawana_NG!Q82</f>
        <v>54.998084024245806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807.73281836188278</v>
      </c>
      <c r="P82" s="36">
        <v>68.584775886362777</v>
      </c>
      <c r="Q82" s="36">
        <v>22.157459880788629</v>
      </c>
      <c r="R82" s="38">
        <v>0</v>
      </c>
      <c r="S82" s="38">
        <v>0</v>
      </c>
      <c r="T82" s="37">
        <f>SUMPRODUCT(LTA!J82:AN82,LTA!J$101:AN$101,LTA!J$104:AN$104)</f>
        <v>48.67</v>
      </c>
      <c r="U82" s="37">
        <f>SUMPRODUCT(LTA!J82:AN82,LTA!J$102:AN$102,LTA!J$104:AN$104)</f>
        <v>115.25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11.071786962735118</v>
      </c>
      <c r="AD82">
        <f t="shared" si="4"/>
        <v>981.62576200191825</v>
      </c>
      <c r="AE82">
        <f>'IDT-1'!C82</f>
        <v>0</v>
      </c>
      <c r="AF82" s="24"/>
      <c r="AG82">
        <f t="shared" si="5"/>
        <v>981.62576200191825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-62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6.208113</v>
      </c>
      <c r="E83">
        <f>GT_NG!Q83</f>
        <v>6.6079088895919016</v>
      </c>
      <c r="F83">
        <f>GT_Spot!Q83</f>
        <v>0</v>
      </c>
      <c r="G83">
        <f>PPCL_NG!Q83</f>
        <v>24.811611143580748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803.71696931358053</v>
      </c>
      <c r="P83" s="36">
        <v>68.584775886362777</v>
      </c>
      <c r="Q83" s="36">
        <v>22.157459880788629</v>
      </c>
      <c r="R83" s="38">
        <v>0</v>
      </c>
      <c r="S83" s="38">
        <v>0</v>
      </c>
      <c r="T83" s="37">
        <f>SUMPRODUCT(LTA!J83:AN83,LTA!J$101:AN$101,LTA!J$104:AN$104)</f>
        <v>50</v>
      </c>
      <c r="U83" s="37">
        <f>SUMPRODUCT(LTA!J83:AN83,LTA!J$102:AN$102,LTA!J$104:AN$104)</f>
        <v>116.59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11.105550734043199</v>
      </c>
      <c r="AD83">
        <f t="shared" si="4"/>
        <v>975.56913902628139</v>
      </c>
      <c r="AE83">
        <f>'IDT-1'!C83</f>
        <v>0</v>
      </c>
      <c r="AF83" s="24"/>
      <c r="AG83">
        <f t="shared" si="5"/>
        <v>975.56913902628139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-47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6.208113</v>
      </c>
      <c r="E84">
        <f>GT_NG!Q84</f>
        <v>6.6079088895919016</v>
      </c>
      <c r="F84">
        <f>GT_Spot!Q84</f>
        <v>0</v>
      </c>
      <c r="G84">
        <f>PPCL_NG!Q84</f>
        <v>24.811611143580748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803.71696931358053</v>
      </c>
      <c r="P84" s="36">
        <v>68.584775886362777</v>
      </c>
      <c r="Q84" s="36">
        <v>22.157459880788629</v>
      </c>
      <c r="R84" s="38">
        <v>0</v>
      </c>
      <c r="S84" s="38">
        <v>0</v>
      </c>
      <c r="T84" s="37">
        <f>SUMPRODUCT(LTA!J84:AN84,LTA!J$101:AN$101,LTA!J$104:AN$104)</f>
        <v>50.33</v>
      </c>
      <c r="U84" s="37">
        <f>SUMPRODUCT(LTA!J84:AN84,LTA!J$102:AN$102,LTA!J$104:AN$104)</f>
        <v>117.75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-125</v>
      </c>
      <c r="AC84">
        <f t="shared" si="3"/>
        <v>11.202778311292091</v>
      </c>
      <c r="AD84">
        <f t="shared" si="4"/>
        <v>966.96191144903253</v>
      </c>
      <c r="AE84">
        <f>'IDT-1'!C84</f>
        <v>0</v>
      </c>
      <c r="AF84" s="24"/>
      <c r="AG84">
        <f t="shared" si="5"/>
        <v>966.96191144903253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6.208113</v>
      </c>
      <c r="E85">
        <f>GT_NG!Q85</f>
        <v>6.6079088895919016</v>
      </c>
      <c r="F85">
        <f>GT_Spot!Q85</f>
        <v>0</v>
      </c>
      <c r="G85">
        <f>PPCL_NG!Q85</f>
        <v>24.811611143580748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789.83768154098505</v>
      </c>
      <c r="P85" s="36">
        <v>68.584775886362777</v>
      </c>
      <c r="Q85" s="36">
        <v>22.157459880788629</v>
      </c>
      <c r="R85" s="38">
        <v>0</v>
      </c>
      <c r="S85" s="38">
        <v>0</v>
      </c>
      <c r="T85" s="37">
        <f>SUMPRODUCT(LTA!J85:AN85,LTA!J$101:AN$101,LTA!J$104:AN$104)</f>
        <v>52</v>
      </c>
      <c r="U85" s="37">
        <f>SUMPRODUCT(LTA!J85:AN85,LTA!J$102:AN$102,LTA!J$104:AN$104)</f>
        <v>119.09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-115</v>
      </c>
      <c r="AC85">
        <f t="shared" si="3"/>
        <v>11.009822401303619</v>
      </c>
      <c r="AD85">
        <f t="shared" si="4"/>
        <v>968.28557958642546</v>
      </c>
      <c r="AE85">
        <f>'IDT-1'!C85</f>
        <v>0</v>
      </c>
      <c r="AF85" s="24"/>
      <c r="AG85">
        <f t="shared" si="5"/>
        <v>968.28557958642546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6.208113</v>
      </c>
      <c r="E86">
        <f>GT_NG!Q86</f>
        <v>6.6079088895919016</v>
      </c>
      <c r="F86">
        <f>GT_Spot!Q86</f>
        <v>0</v>
      </c>
      <c r="G86">
        <f>PPCL_NG!Q86</f>
        <v>24.811611143580748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781.26304427113075</v>
      </c>
      <c r="P86" s="36">
        <v>68.584775886362777</v>
      </c>
      <c r="Q86" s="36">
        <v>22.157459880788629</v>
      </c>
      <c r="R86" s="38">
        <v>0</v>
      </c>
      <c r="S86" s="38">
        <v>0</v>
      </c>
      <c r="T86" s="37">
        <f>SUMPRODUCT(LTA!J86:AN86,LTA!J$101:AN$101,LTA!J$104:AN$104)</f>
        <v>52.33</v>
      </c>
      <c r="U86" s="37">
        <f>SUMPRODUCT(LTA!J86:AN86,LTA!J$102:AN$102,LTA!J$104:AN$104)</f>
        <v>120.75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-110</v>
      </c>
      <c r="AC86">
        <f t="shared" si="3"/>
        <v>10.912155659612401</v>
      </c>
      <c r="AD86">
        <f t="shared" si="4"/>
        <v>966.79860905826263</v>
      </c>
      <c r="AE86">
        <f>'IDT-1'!C86</f>
        <v>0</v>
      </c>
      <c r="AF86" s="24"/>
      <c r="AG86">
        <f t="shared" si="5"/>
        <v>966.79860905826263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6.208113</v>
      </c>
      <c r="E87">
        <f>GT_NG!Q87</f>
        <v>6.8179086169886549</v>
      </c>
      <c r="F87">
        <f>GT_Spot!Q87</f>
        <v>0</v>
      </c>
      <c r="G87">
        <f>PPCL_NG!Q87</f>
        <v>24.811611143580748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781.26304427113075</v>
      </c>
      <c r="P87" s="36">
        <v>68.584775886362777</v>
      </c>
      <c r="Q87" s="36">
        <v>22.157459880788629</v>
      </c>
      <c r="R87" s="38">
        <v>0</v>
      </c>
      <c r="S87" s="38">
        <v>0</v>
      </c>
      <c r="T87" s="37">
        <f>SUMPRODUCT(LTA!J87:AN87,LTA!J$101:AN$101,LTA!J$104:AN$104)</f>
        <v>46.67</v>
      </c>
      <c r="U87" s="37">
        <f>SUMPRODUCT(LTA!J87:AN87,LTA!J$102:AN$102,LTA!J$104:AN$104)</f>
        <v>122.91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-55</v>
      </c>
      <c r="AA87" s="75">
        <f>STOA!I87</f>
        <v>0</v>
      </c>
      <c r="AB87" s="75">
        <f>-STOA!O87</f>
        <v>0</v>
      </c>
      <c r="AC87">
        <f t="shared" si="3"/>
        <v>10.842163868698089</v>
      </c>
      <c r="AD87">
        <f t="shared" si="4"/>
        <v>968.57860057657365</v>
      </c>
      <c r="AE87">
        <f>'IDT-1'!C87</f>
        <v>0</v>
      </c>
      <c r="AF87" s="24"/>
      <c r="AG87">
        <f t="shared" si="5"/>
        <v>968.57860057657365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6.208113</v>
      </c>
      <c r="E88">
        <f>GT_NG!Q88</f>
        <v>6.8179086169886549</v>
      </c>
      <c r="F88">
        <f>GT_Spot!Q88</f>
        <v>0</v>
      </c>
      <c r="G88">
        <f>PPCL_NG!Q88</f>
        <v>24.811611143580748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781.26304427113075</v>
      </c>
      <c r="P88" s="36">
        <v>68.584775886362777</v>
      </c>
      <c r="Q88" s="36">
        <v>22.157459880788629</v>
      </c>
      <c r="R88" s="38">
        <v>0</v>
      </c>
      <c r="S88" s="38">
        <v>0</v>
      </c>
      <c r="T88" s="37">
        <f>SUMPRODUCT(LTA!J88:AN88,LTA!J$101:AN$101,LTA!J$104:AN$104)</f>
        <v>46.67</v>
      </c>
      <c r="U88" s="37">
        <f>SUMPRODUCT(LTA!J88:AN88,LTA!J$102:AN$102,LTA!J$104:AN$104)</f>
        <v>122.41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-50</v>
      </c>
      <c r="AA88" s="75">
        <f>STOA!I88</f>
        <v>0</v>
      </c>
      <c r="AB88" s="75">
        <f>-STOA!O88</f>
        <v>0</v>
      </c>
      <c r="AC88">
        <f t="shared" si="3"/>
        <v>10.795608080073642</v>
      </c>
      <c r="AD88">
        <f t="shared" si="4"/>
        <v>973.12515636519811</v>
      </c>
      <c r="AE88">
        <f>'IDT-1'!C88</f>
        <v>0</v>
      </c>
      <c r="AF88" s="24"/>
      <c r="AG88">
        <f t="shared" si="5"/>
        <v>973.12515636519811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6.208113</v>
      </c>
      <c r="E89">
        <f>GT_NG!Q89</f>
        <v>6.8179086169886549</v>
      </c>
      <c r="F89">
        <f>GT_Spot!Q89</f>
        <v>0</v>
      </c>
      <c r="G89">
        <f>PPCL_NG!Q89</f>
        <v>24.811611143580748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789.0560229255658</v>
      </c>
      <c r="P89" s="36">
        <v>68.584775886362777</v>
      </c>
      <c r="Q89" s="36">
        <v>22.157459880788629</v>
      </c>
      <c r="R89" s="38">
        <v>0</v>
      </c>
      <c r="S89" s="38">
        <v>0</v>
      </c>
      <c r="T89" s="37">
        <f>SUMPRODUCT(LTA!J89:AN89,LTA!J$101:AN$101,LTA!J$104:AN$104)</f>
        <v>47</v>
      </c>
      <c r="U89" s="37">
        <f>SUMPRODUCT(LTA!J89:AN89,LTA!J$102:AN$102,LTA!J$104:AN$104)</f>
        <v>117.41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-40</v>
      </c>
      <c r="AA89" s="75">
        <f>STOA!I89</f>
        <v>0</v>
      </c>
      <c r="AB89" s="75">
        <f>-STOA!O89</f>
        <v>0</v>
      </c>
      <c r="AC89">
        <f t="shared" si="3"/>
        <v>10.737129523522006</v>
      </c>
      <c r="AD89">
        <f t="shared" si="4"/>
        <v>986.30661357618476</v>
      </c>
      <c r="AE89">
        <f>'IDT-1'!C89</f>
        <v>-6.35</v>
      </c>
      <c r="AF89" s="24"/>
      <c r="AG89">
        <f t="shared" si="5"/>
        <v>979.95661357618474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6.208113</v>
      </c>
      <c r="E90">
        <f>GT_NG!Q90</f>
        <v>6.8179086169886549</v>
      </c>
      <c r="F90">
        <f>GT_Spot!Q90</f>
        <v>0</v>
      </c>
      <c r="G90">
        <f>PPCL_NG!Q90</f>
        <v>24.811611143580748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792.12668947480779</v>
      </c>
      <c r="P90" s="36">
        <v>68.584775886362777</v>
      </c>
      <c r="Q90" s="36">
        <v>22.157459880788629</v>
      </c>
      <c r="R90" s="38">
        <v>0</v>
      </c>
      <c r="S90" s="38">
        <v>0</v>
      </c>
      <c r="T90" s="37">
        <f>SUMPRODUCT(LTA!J90:AN90,LTA!J$101:AN$101,LTA!J$104:AN$104)</f>
        <v>47.33</v>
      </c>
      <c r="U90" s="37">
        <f>SUMPRODUCT(LTA!J90:AN90,LTA!J$102:AN$102,LTA!J$104:AN$104)</f>
        <v>117.41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-30</v>
      </c>
      <c r="AA90" s="75">
        <f>STOA!I90</f>
        <v>0</v>
      </c>
      <c r="AB90" s="75">
        <f>-STOA!O90</f>
        <v>0</v>
      </c>
      <c r="AC90">
        <f t="shared" si="3"/>
        <v>10.680983545286749</v>
      </c>
      <c r="AD90">
        <f t="shared" si="4"/>
        <v>999.76342610366203</v>
      </c>
      <c r="AE90">
        <f>'IDT-1'!C90</f>
        <v>-5.5039999999999996</v>
      </c>
      <c r="AF90" s="24"/>
      <c r="AG90">
        <f t="shared" si="5"/>
        <v>994.25942610366201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6.208113</v>
      </c>
      <c r="E91">
        <f>GT_NG!Q91</f>
        <v>6.8179086169886549</v>
      </c>
      <c r="F91">
        <f>GT_Spot!Q91</f>
        <v>0</v>
      </c>
      <c r="G91">
        <f>PPCL_NG!Q91</f>
        <v>24.811611143580748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798.92861940610373</v>
      </c>
      <c r="P91" s="36">
        <v>68.584775886362777</v>
      </c>
      <c r="Q91" s="36">
        <v>22.157459880788629</v>
      </c>
      <c r="R91" s="38">
        <v>0</v>
      </c>
      <c r="S91" s="38">
        <v>0</v>
      </c>
      <c r="T91" s="37">
        <f>SUMPRODUCT(LTA!J91:AN91,LTA!J$101:AN$101,LTA!J$104:AN$104)</f>
        <v>47.67</v>
      </c>
      <c r="U91" s="37">
        <f>SUMPRODUCT(LTA!J91:AN91,LTA!J$102:AN$102,LTA!J$104:AN$104)</f>
        <v>117.59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-30</v>
      </c>
      <c r="AA91" s="75">
        <f>STOA!I91</f>
        <v>0</v>
      </c>
      <c r="AB91" s="75">
        <f>-STOA!O91</f>
        <v>0</v>
      </c>
      <c r="AC91">
        <f t="shared" si="3"/>
        <v>10.827199333958525</v>
      </c>
      <c r="AD91">
        <f t="shared" si="4"/>
        <v>996.93914024628612</v>
      </c>
      <c r="AE91">
        <f>'IDT-1'!C91</f>
        <v>-4.657</v>
      </c>
      <c r="AF91" s="24"/>
      <c r="AG91">
        <f t="shared" si="5"/>
        <v>992.28214024628608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6.208113</v>
      </c>
      <c r="E92">
        <f>GT_NG!Q92</f>
        <v>6.8179086169886549</v>
      </c>
      <c r="F92">
        <f>GT_Spot!Q92</f>
        <v>0</v>
      </c>
      <c r="G92">
        <f>PPCL_NG!Q92</f>
        <v>24.811611143580748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799.03989054863337</v>
      </c>
      <c r="P92" s="36">
        <v>68.584775886362777</v>
      </c>
      <c r="Q92" s="36">
        <v>22.157459880788629</v>
      </c>
      <c r="R92" s="38">
        <v>0</v>
      </c>
      <c r="S92" s="38">
        <v>0</v>
      </c>
      <c r="T92" s="37">
        <f>SUMPRODUCT(LTA!J92:AN92,LTA!J$101:AN$101,LTA!J$104:AN$104)</f>
        <v>48.67</v>
      </c>
      <c r="U92" s="37">
        <f>SUMPRODUCT(LTA!J92:AN92,LTA!J$102:AN$102,LTA!J$104:AN$104)</f>
        <v>117.91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</v>
      </c>
      <c r="AA92" s="75">
        <f>STOA!I92</f>
        <v>0</v>
      </c>
      <c r="AB92" s="75">
        <f>-STOA!O92</f>
        <v>0</v>
      </c>
      <c r="AC92">
        <f t="shared" si="3"/>
        <v>10.627443068433548</v>
      </c>
      <c r="AD92">
        <f t="shared" si="4"/>
        <v>1023.5701676543409</v>
      </c>
      <c r="AE92">
        <f>'IDT-1'!C92</f>
        <v>-13.548</v>
      </c>
      <c r="AF92" s="24"/>
      <c r="AG92">
        <f t="shared" si="5"/>
        <v>1010.0221676543409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6.208113</v>
      </c>
      <c r="E93">
        <f>GT_NG!Q93</f>
        <v>6.8179086169886549</v>
      </c>
      <c r="F93">
        <f>GT_Spot!Q93</f>
        <v>0</v>
      </c>
      <c r="G93">
        <f>PPCL_NG!Q93</f>
        <v>24.811611143580748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794.79306839487685</v>
      </c>
      <c r="P93" s="36">
        <v>68.584775886362777</v>
      </c>
      <c r="Q93" s="36">
        <v>22.157459880788629</v>
      </c>
      <c r="R93" s="38">
        <v>0</v>
      </c>
      <c r="S93" s="38">
        <v>0</v>
      </c>
      <c r="T93" s="37">
        <f>SUMPRODUCT(LTA!J93:AN93,LTA!J$101:AN$101,LTA!J$104:AN$104)</f>
        <v>49.33</v>
      </c>
      <c r="U93" s="37">
        <f>SUMPRODUCT(LTA!J93:AN93,LTA!J$102:AN$102,LTA!J$104:AN$104)</f>
        <v>118.25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0</v>
      </c>
      <c r="AC93">
        <f t="shared" si="3"/>
        <v>10.43074660784421</v>
      </c>
      <c r="AD93">
        <f t="shared" si="4"/>
        <v>1040.5200419611735</v>
      </c>
      <c r="AE93">
        <f>'IDT-1'!C93</f>
        <v>0</v>
      </c>
      <c r="AF93" s="24"/>
      <c r="AG93">
        <f t="shared" si="5"/>
        <v>1040.5200419611735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-95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6.208113</v>
      </c>
      <c r="E94">
        <f>GT_NG!Q94</f>
        <v>6.8179086169886549</v>
      </c>
      <c r="F94">
        <f>GT_Spot!Q94</f>
        <v>0</v>
      </c>
      <c r="G94">
        <f>PPCL_NG!Q94</f>
        <v>24.811611143580748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787.79889170642821</v>
      </c>
      <c r="P94" s="36">
        <v>68.584775886362777</v>
      </c>
      <c r="Q94" s="36">
        <v>22.157459880788629</v>
      </c>
      <c r="R94" s="38">
        <v>0</v>
      </c>
      <c r="S94" s="38">
        <v>0</v>
      </c>
      <c r="T94" s="37">
        <f>SUMPRODUCT(LTA!J94:AN94,LTA!J$101:AN$101,LTA!J$104:AN$104)</f>
        <v>50</v>
      </c>
      <c r="U94" s="37">
        <f>SUMPRODUCT(LTA!J94:AN94,LTA!J$102:AN$102,LTA!J$104:AN$104)</f>
        <v>118.25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10.250556157787907</v>
      </c>
      <c r="AD94">
        <f t="shared" si="4"/>
        <v>1049.3760557227813</v>
      </c>
      <c r="AE94">
        <f>'IDT-1'!C94</f>
        <v>0</v>
      </c>
      <c r="AF94" s="24"/>
      <c r="AG94">
        <f t="shared" si="5"/>
        <v>1049.3760557227813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6.208113</v>
      </c>
      <c r="E95">
        <f>GT_NG!Q95</f>
        <v>6.8179086169886549</v>
      </c>
      <c r="F95">
        <f>GT_Spot!Q95</f>
        <v>0</v>
      </c>
      <c r="G95">
        <f>PPCL_NG!Q95</f>
        <v>24.811611143580748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785.9994154655883</v>
      </c>
      <c r="P95" s="36">
        <v>68.584775886362777</v>
      </c>
      <c r="Q95" s="36">
        <v>22.157459880788629</v>
      </c>
      <c r="R95" s="38">
        <v>0</v>
      </c>
      <c r="S95" s="38">
        <v>0</v>
      </c>
      <c r="T95" s="37">
        <f>SUMPRODUCT(LTA!J95:AN95,LTA!J$101:AN$101,LTA!J$104:AN$104)</f>
        <v>50.33</v>
      </c>
      <c r="U95" s="37">
        <f>SUMPRODUCT(LTA!J95:AN95,LTA!J$102:AN$102,LTA!J$104:AN$104)</f>
        <v>118.59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9.9869338256181788</v>
      </c>
      <c r="AD95">
        <f t="shared" si="4"/>
        <v>1078.510201814111</v>
      </c>
      <c r="AE95">
        <f>'IDT-1'!C95</f>
        <v>0</v>
      </c>
      <c r="AF95" s="24"/>
      <c r="AG95">
        <f t="shared" si="5"/>
        <v>1078.510201814111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6.208113</v>
      </c>
      <c r="E96">
        <f>GT_NG!Q96</f>
        <v>6.8179086169886549</v>
      </c>
      <c r="F96">
        <f>GT_Spot!Q96</f>
        <v>0</v>
      </c>
      <c r="G96">
        <f>PPCL_NG!Q96</f>
        <v>24.811611143580748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776.28036892967725</v>
      </c>
      <c r="P96" s="36">
        <v>68.584775886362777</v>
      </c>
      <c r="Q96" s="36">
        <v>22.157459880788629</v>
      </c>
      <c r="R96" s="38">
        <v>0</v>
      </c>
      <c r="S96" s="38">
        <v>0</v>
      </c>
      <c r="T96" s="37">
        <f>SUMPRODUCT(LTA!J96:AN96,LTA!J$101:AN$101,LTA!J$104:AN$104)</f>
        <v>50.33</v>
      </c>
      <c r="U96" s="37">
        <f>SUMPRODUCT(LTA!J96:AN96,LTA!J$102:AN$102,LTA!J$104:AN$104)</f>
        <v>118.75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9.8642820460920806</v>
      </c>
      <c r="AD96">
        <f t="shared" si="4"/>
        <v>1074.0738070577261</v>
      </c>
      <c r="AE96">
        <f>'IDT-1'!C96</f>
        <v>10</v>
      </c>
      <c r="AF96" s="24"/>
      <c r="AG96">
        <f t="shared" si="5"/>
        <v>1084.0738070577261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6.208113</v>
      </c>
      <c r="E97">
        <f>GT_NG!Q97</f>
        <v>6.8179086169886549</v>
      </c>
      <c r="F97">
        <f>GT_Spot!Q97</f>
        <v>0</v>
      </c>
      <c r="G97">
        <f>PPCL_NG!Q97</f>
        <v>24.811611143580748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759.22556040873849</v>
      </c>
      <c r="P97" s="36">
        <v>68.584775886362777</v>
      </c>
      <c r="Q97" s="36">
        <v>22.157459880788629</v>
      </c>
      <c r="R97" s="38">
        <v>0</v>
      </c>
      <c r="S97" s="38">
        <v>0</v>
      </c>
      <c r="T97" s="37">
        <f>SUMPRODUCT(LTA!J97:AN97,LTA!J$101:AN$101,LTA!J$104:AN$104)</f>
        <v>50.33</v>
      </c>
      <c r="U97" s="37">
        <f>SUMPRODUCT(LTA!J97:AN97,LTA!J$102:AN$102,LTA!J$104:AN$104)</f>
        <v>118.91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9.7647214431406404</v>
      </c>
      <c r="AD97">
        <f t="shared" si="4"/>
        <v>1052.2785591397389</v>
      </c>
      <c r="AE97">
        <f>'IDT-1'!C97</f>
        <v>25</v>
      </c>
      <c r="AF97" s="24"/>
      <c r="AG97">
        <f t="shared" si="5"/>
        <v>1077.2785591397389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6.208113</v>
      </c>
      <c r="E98">
        <f>GT_NG!Q98</f>
        <v>6.8179086169886549</v>
      </c>
      <c r="F98">
        <f>GT_Spot!Q98</f>
        <v>0</v>
      </c>
      <c r="G98">
        <f>PPCL_NG!Q98</f>
        <v>24.811611143580748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752.40363692164249</v>
      </c>
      <c r="P98" s="36">
        <v>68.584775886362777</v>
      </c>
      <c r="Q98" s="36">
        <v>22.157459880788629</v>
      </c>
      <c r="R98" s="38">
        <v>0</v>
      </c>
      <c r="S98" s="38">
        <v>0</v>
      </c>
      <c r="T98" s="37">
        <f>SUMPRODUCT(LTA!J98:AN98,LTA!J$101:AN$101,LTA!J$104:AN$104)</f>
        <v>50.33</v>
      </c>
      <c r="U98" s="37">
        <f>SUMPRODUCT(LTA!J98:AN98,LTA!J$102:AN$102,LTA!J$104:AN$104)</f>
        <v>119.09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9.7089292858490328</v>
      </c>
      <c r="AD98">
        <f t="shared" si="4"/>
        <v>1045.6924278099343</v>
      </c>
      <c r="AE98">
        <f>'IDT-1'!C98</f>
        <v>20</v>
      </c>
      <c r="AF98" s="24"/>
      <c r="AG98">
        <f t="shared" si="5"/>
        <v>1065.6924278099343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0.14853744400000013</v>
      </c>
      <c r="E99">
        <f t="shared" si="6"/>
        <v>0.18582222004520282</v>
      </c>
      <c r="F99">
        <f t="shared" si="6"/>
        <v>0</v>
      </c>
      <c r="G99">
        <f t="shared" si="6"/>
        <v>0.59301822269567517</v>
      </c>
      <c r="H99">
        <f t="shared" si="6"/>
        <v>0</v>
      </c>
      <c r="I99">
        <f t="shared" si="6"/>
        <v>1.2338506554218416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16.844687561150426</v>
      </c>
      <c r="P99" s="36">
        <f t="shared" si="6"/>
        <v>1.5117053088220875</v>
      </c>
      <c r="Q99" s="36">
        <f t="shared" si="6"/>
        <v>0.4605574323359698</v>
      </c>
      <c r="R99" s="38">
        <f t="shared" si="6"/>
        <v>0.27394862991506924</v>
      </c>
      <c r="S99" s="38">
        <f t="shared" si="6"/>
        <v>0</v>
      </c>
      <c r="T99" s="37">
        <f t="shared" si="6"/>
        <v>2.841914999999998</v>
      </c>
      <c r="U99" s="37">
        <f t="shared" si="6"/>
        <v>2.6129874999999987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-1.4515</v>
      </c>
      <c r="AA99" s="75">
        <f t="shared" si="6"/>
        <v>0</v>
      </c>
      <c r="AB99" s="75">
        <f t="shared" si="6"/>
        <v>-0.91249999999999998</v>
      </c>
      <c r="AC99">
        <f t="shared" si="6"/>
        <v>0.25115661935241224</v>
      </c>
      <c r="AD99">
        <f t="shared" si="6"/>
        <v>23.29012335503386</v>
      </c>
      <c r="AE99">
        <f t="shared" si="6"/>
        <v>1.123525E-2</v>
      </c>
      <c r="AG99">
        <f t="shared" si="6"/>
        <v>23.301358605033862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-0.80174999999999996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45411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8.0069489999999988</v>
      </c>
      <c r="E3">
        <f>GT_NG!T3</f>
        <v>10.68</v>
      </c>
      <c r="F3">
        <f>GT_Spot!T3</f>
        <v>0</v>
      </c>
      <c r="G3">
        <f>PPCL_NG!T3</f>
        <v>29.771933242418335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1001.5310077989624</v>
      </c>
      <c r="P3" s="36">
        <v>75.38425796869646</v>
      </c>
      <c r="Q3" s="36">
        <v>26.756932599724898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401.75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-58</v>
      </c>
      <c r="AA3" s="75">
        <f>STOA!J3</f>
        <v>10.99</v>
      </c>
      <c r="AB3" s="75">
        <f>-STOA!P3</f>
        <v>0</v>
      </c>
      <c r="AC3">
        <f>SUMIF(B3:AB3,"&gt;0")*$AC$2-SUMIF(B3:AB3,"&lt;0")*($AC$2/(1-$AC$2))+SUMIF(AI3:AR3,"&gt;0")*$AC$2-SUMIF(AI3:AR3,"&lt;0")*($AC$2/(1-$AC$2))</f>
        <v>14.056244225165901</v>
      </c>
      <c r="AD3">
        <f>SUM(B3:AB3,AI3:AV3)-AC3</f>
        <v>1542.814836384636</v>
      </c>
      <c r="AE3">
        <f>'IDT-1'!F3</f>
        <v>-136</v>
      </c>
      <c r="AF3" s="24"/>
      <c r="AG3">
        <f>SUM(AD3:AF3)</f>
        <v>1406.814836384636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8.0069489999999988</v>
      </c>
      <c r="E4">
        <f>GT_NG!T4</f>
        <v>10.68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1001.5310077989624</v>
      </c>
      <c r="P4" s="36">
        <v>75.38425796869646</v>
      </c>
      <c r="Q4" s="36">
        <v>26.756932599724898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403.28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-149</v>
      </c>
      <c r="AA4" s="75">
        <f>STOA!J4</f>
        <v>10.99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14.833487338894493</v>
      </c>
      <c r="AD4">
        <f t="shared" ref="AD4:AD67" si="1">SUM(B4:AB4,AI4:AV4)-AC4</f>
        <v>1451.7956600284892</v>
      </c>
      <c r="AE4">
        <f>'IDT-1'!F4</f>
        <v>-62</v>
      </c>
      <c r="AF4" s="24"/>
      <c r="AG4">
        <f t="shared" ref="AG4:AG67" si="2">SUM(AD4:AF4)</f>
        <v>1389.7956600284892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8.0069489999999988</v>
      </c>
      <c r="E5">
        <f>GT_NG!T5</f>
        <v>10.68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1003.0486633588747</v>
      </c>
      <c r="P5" s="36">
        <v>75.38425796869646</v>
      </c>
      <c r="Q5" s="36">
        <v>26.756932599724898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403.75999999999993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-201</v>
      </c>
      <c r="AA5" s="75">
        <f>STOA!J5</f>
        <v>10.99</v>
      </c>
      <c r="AB5" s="75">
        <f>-STOA!P5</f>
        <v>0</v>
      </c>
      <c r="AC5">
        <f t="shared" si="0"/>
        <v>15.45546900740292</v>
      </c>
      <c r="AD5">
        <f t="shared" si="1"/>
        <v>1420.7786148854805</v>
      </c>
      <c r="AE5">
        <f>'IDT-1'!F5</f>
        <v>-27</v>
      </c>
      <c r="AF5" s="24"/>
      <c r="AG5">
        <f t="shared" si="2"/>
        <v>1393.7786148854805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8.0069489999999988</v>
      </c>
      <c r="E6">
        <f>GT_NG!T6</f>
        <v>10.68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1000.1323924093886</v>
      </c>
      <c r="P6" s="36">
        <v>75.38425796869646</v>
      </c>
      <c r="Q6" s="36">
        <v>26.756932599724898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404.42999999999995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-232</v>
      </c>
      <c r="AA6" s="75">
        <f>STOA!J6</f>
        <v>10.99</v>
      </c>
      <c r="AB6" s="75">
        <f>-STOA!P6</f>
        <v>0</v>
      </c>
      <c r="AC6">
        <f t="shared" si="0"/>
        <v>15.699206220898798</v>
      </c>
      <c r="AD6">
        <f t="shared" si="1"/>
        <v>1387.2886067224983</v>
      </c>
      <c r="AE6">
        <f>'IDT-1'!F6</f>
        <v>-11</v>
      </c>
      <c r="AF6" s="24"/>
      <c r="AG6">
        <f t="shared" si="2"/>
        <v>1376.2886067224983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8.0069489999999988</v>
      </c>
      <c r="E7">
        <f>GT_NG!T7</f>
        <v>10.68</v>
      </c>
      <c r="F7">
        <f>GT_Spot!T7</f>
        <v>0</v>
      </c>
      <c r="G7">
        <f>PPCL_NG!T7</f>
        <v>29.388066574567464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1000.1323924093886</v>
      </c>
      <c r="P7" s="36">
        <v>75.38425796869646</v>
      </c>
      <c r="Q7" s="36">
        <v>26.756932599724898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405.09999999999997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-258</v>
      </c>
      <c r="AA7" s="75">
        <f>STOA!J7</f>
        <v>10.89</v>
      </c>
      <c r="AB7" s="75">
        <f>-STOA!P7</f>
        <v>0</v>
      </c>
      <c r="AC7">
        <f t="shared" si="0"/>
        <v>15.92750408097228</v>
      </c>
      <c r="AD7">
        <f t="shared" si="1"/>
        <v>1362.0183754369923</v>
      </c>
      <c r="AE7">
        <f>'IDT-1'!F7</f>
        <v>0</v>
      </c>
      <c r="AF7" s="24"/>
      <c r="AG7">
        <f t="shared" si="2"/>
        <v>1362.0183754369923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8.0069489999999988</v>
      </c>
      <c r="E8">
        <f>GT_NG!T8</f>
        <v>10.68</v>
      </c>
      <c r="F8">
        <f>GT_Spot!T8</f>
        <v>0</v>
      </c>
      <c r="G8">
        <f>PPCL_NG!T8</f>
        <v>29.388066574567464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996.22441866991051</v>
      </c>
      <c r="P8" s="36">
        <v>75.38425796869646</v>
      </c>
      <c r="Q8" s="36">
        <v>26.756932599724898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405.75999999999993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-271</v>
      </c>
      <c r="AA8" s="75">
        <f>STOA!J8</f>
        <v>10.89</v>
      </c>
      <c r="AB8" s="75">
        <f>-STOA!P8</f>
        <v>0</v>
      </c>
      <c r="AC8">
        <f t="shared" si="0"/>
        <v>16.010346151984223</v>
      </c>
      <c r="AD8">
        <f t="shared" si="1"/>
        <v>1345.6875596265022</v>
      </c>
      <c r="AE8">
        <f>'IDT-1'!F8</f>
        <v>0</v>
      </c>
      <c r="AF8" s="24"/>
      <c r="AG8">
        <f t="shared" si="2"/>
        <v>1345.6875596265022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8.0069489999999988</v>
      </c>
      <c r="E9">
        <f>GT_NG!T9</f>
        <v>10.68</v>
      </c>
      <c r="F9">
        <f>GT_Spot!T9</f>
        <v>0</v>
      </c>
      <c r="G9">
        <f>PPCL_NG!T9</f>
        <v>29.388066574567464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996.22441866991051</v>
      </c>
      <c r="P9" s="36">
        <v>75.38425796869646</v>
      </c>
      <c r="Q9" s="36">
        <v>26.756932599724898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406.25999999999993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-284</v>
      </c>
      <c r="AA9" s="75">
        <f>STOA!J9</f>
        <v>10.89</v>
      </c>
      <c r="AB9" s="75">
        <f>-STOA!P9</f>
        <v>0</v>
      </c>
      <c r="AC9">
        <f t="shared" si="0"/>
        <v>16.124671202407782</v>
      </c>
      <c r="AD9">
        <f t="shared" si="1"/>
        <v>1333.0732345760787</v>
      </c>
      <c r="AE9">
        <f>'IDT-1'!F9</f>
        <v>0</v>
      </c>
      <c r="AF9" s="24"/>
      <c r="AG9">
        <f t="shared" si="2"/>
        <v>1333.0732345760787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8.0069489999999988</v>
      </c>
      <c r="E10">
        <f>GT_NG!T10</f>
        <v>10.68</v>
      </c>
      <c r="F10">
        <f>GT_Spot!T10</f>
        <v>0</v>
      </c>
      <c r="G10">
        <f>PPCL_NG!T10</f>
        <v>29.388066574567464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996.22441866991051</v>
      </c>
      <c r="P10" s="36">
        <v>75.38425796869646</v>
      </c>
      <c r="Q10" s="36">
        <v>26.756932599724898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406.92999999999995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-308</v>
      </c>
      <c r="AA10" s="75">
        <f>STOA!J10</f>
        <v>10.89</v>
      </c>
      <c r="AB10" s="75">
        <f>-STOA!P10</f>
        <v>0</v>
      </c>
      <c r="AC10">
        <f t="shared" si="0"/>
        <v>16.333606987805119</v>
      </c>
      <c r="AD10">
        <f t="shared" si="1"/>
        <v>1309.5342987906813</v>
      </c>
      <c r="AE10">
        <f>'IDT-1'!F10</f>
        <v>0</v>
      </c>
      <c r="AF10" s="24"/>
      <c r="AG10">
        <f t="shared" si="2"/>
        <v>1309.5342987906813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8.0069489999999988</v>
      </c>
      <c r="E11">
        <f>GT_NG!T11</f>
        <v>10.68</v>
      </c>
      <c r="F11">
        <f>GT_Spot!T11</f>
        <v>0</v>
      </c>
      <c r="G11">
        <f>PPCL_NG!T11</f>
        <v>29.388066574567464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993.59148890445249</v>
      </c>
      <c r="P11" s="36">
        <v>75.38425796869646</v>
      </c>
      <c r="Q11" s="36">
        <v>26.756932599724898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407.17999999999995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-319.99</v>
      </c>
      <c r="AA11" s="75">
        <f>STOA!J11</f>
        <v>10.8</v>
      </c>
      <c r="AB11" s="75">
        <f>-STOA!P11</f>
        <v>0</v>
      </c>
      <c r="AC11">
        <f t="shared" si="0"/>
        <v>16.414403558896691</v>
      </c>
      <c r="AD11">
        <f t="shared" si="1"/>
        <v>1294.9905724541316</v>
      </c>
      <c r="AE11">
        <f>'IDT-1'!F11</f>
        <v>0</v>
      </c>
      <c r="AF11" s="24"/>
      <c r="AG11">
        <f t="shared" si="2"/>
        <v>1294.9905724541316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8.0069489999999988</v>
      </c>
      <c r="E12">
        <f>GT_NG!T12</f>
        <v>10.68</v>
      </c>
      <c r="F12">
        <f>GT_Spot!T12</f>
        <v>0</v>
      </c>
      <c r="G12">
        <f>PPCL_NG!T12</f>
        <v>29.388066574567464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1001.8523374367126</v>
      </c>
      <c r="P12" s="36">
        <v>75.38425796869646</v>
      </c>
      <c r="Q12" s="36">
        <v>26.756932599724898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407.52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-334</v>
      </c>
      <c r="AA12" s="75">
        <f>STOA!J12</f>
        <v>10.8</v>
      </c>
      <c r="AB12" s="75">
        <f>-STOA!P12</f>
        <v>0</v>
      </c>
      <c r="AC12">
        <f t="shared" si="0"/>
        <v>16.605331606293372</v>
      </c>
      <c r="AD12">
        <f t="shared" si="1"/>
        <v>1289.3904929389951</v>
      </c>
      <c r="AE12">
        <f>'IDT-1'!F12</f>
        <v>0</v>
      </c>
      <c r="AF12" s="24"/>
      <c r="AG12">
        <f t="shared" si="2"/>
        <v>1289.3904929389951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8.0069489999999988</v>
      </c>
      <c r="E13">
        <f>GT_NG!T13</f>
        <v>10.68</v>
      </c>
      <c r="F13">
        <f>GT_Spot!T13</f>
        <v>0</v>
      </c>
      <c r="G13">
        <f>PPCL_NG!T13</f>
        <v>29.388066574567464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1001.8523374367126</v>
      </c>
      <c r="P13" s="36">
        <v>75.38425796869646</v>
      </c>
      <c r="Q13" s="36">
        <v>26.756932599724898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402.52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-349</v>
      </c>
      <c r="AA13" s="75">
        <f>STOA!J13</f>
        <v>10.8</v>
      </c>
      <c r="AB13" s="75">
        <f>-STOA!P13</f>
        <v>0</v>
      </c>
      <c r="AC13">
        <f t="shared" si="0"/>
        <v>16.690398972166708</v>
      </c>
      <c r="AD13">
        <f t="shared" si="1"/>
        <v>1269.3054255731217</v>
      </c>
      <c r="AE13">
        <f>'IDT-1'!F13</f>
        <v>0</v>
      </c>
      <c r="AF13" s="24"/>
      <c r="AG13">
        <f t="shared" si="2"/>
        <v>1269.3054255731217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8.0069489999999988</v>
      </c>
      <c r="E14">
        <f>GT_NG!T14</f>
        <v>10.68</v>
      </c>
      <c r="F14">
        <f>GT_Spot!T14</f>
        <v>0</v>
      </c>
      <c r="G14">
        <f>PPCL_NG!T14</f>
        <v>29.388066574567464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999.49688805692699</v>
      </c>
      <c r="P14" s="36">
        <v>75.38425796869646</v>
      </c>
      <c r="Q14" s="36">
        <v>26.756932599724898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402.84999999999997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-365</v>
      </c>
      <c r="AA14" s="75">
        <f>STOA!J14</f>
        <v>10.8</v>
      </c>
      <c r="AB14" s="75">
        <f>-STOA!P14</f>
        <v>0</v>
      </c>
      <c r="AC14">
        <f t="shared" si="0"/>
        <v>16.808923720974732</v>
      </c>
      <c r="AD14">
        <f t="shared" si="1"/>
        <v>1251.1614514445282</v>
      </c>
      <c r="AE14">
        <f>'IDT-1'!F14</f>
        <v>0</v>
      </c>
      <c r="AF14" s="24"/>
      <c r="AG14">
        <f t="shared" si="2"/>
        <v>1251.1614514445282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8.0069489999999988</v>
      </c>
      <c r="E15">
        <f>GT_NG!T15</f>
        <v>10.68</v>
      </c>
      <c r="F15">
        <f>GT_Spot!T15</f>
        <v>0</v>
      </c>
      <c r="G15">
        <f>PPCL_NG!T15</f>
        <v>29.388066574567464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999.49688805692699</v>
      </c>
      <c r="P15" s="36">
        <v>75.38425796869646</v>
      </c>
      <c r="Q15" s="36">
        <v>26.756932599724898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403.19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-382</v>
      </c>
      <c r="AA15" s="75">
        <f>STOA!J15</f>
        <v>10.71</v>
      </c>
      <c r="AB15" s="75">
        <f>-STOA!P15</f>
        <v>0</v>
      </c>
      <c r="AC15">
        <f t="shared" si="0"/>
        <v>17.03974497954674</v>
      </c>
      <c r="AD15">
        <f t="shared" si="1"/>
        <v>1224.1806301859565</v>
      </c>
      <c r="AE15">
        <f>'IDT-1'!F15</f>
        <v>0</v>
      </c>
      <c r="AF15" s="24"/>
      <c r="AG15">
        <f t="shared" si="2"/>
        <v>1224.1806301859565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8.0069489999999988</v>
      </c>
      <c r="E16">
        <f>GT_NG!T16</f>
        <v>10.68</v>
      </c>
      <c r="F16">
        <f>GT_Spot!T16</f>
        <v>0</v>
      </c>
      <c r="G16">
        <f>PPCL_NG!T16</f>
        <v>29.388066574567464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999.63000482443761</v>
      </c>
      <c r="P16" s="36">
        <v>75.38425796869646</v>
      </c>
      <c r="Q16" s="36">
        <v>26.756932599724898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403.52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-396</v>
      </c>
      <c r="AA16" s="75">
        <f>STOA!J16</f>
        <v>10.71</v>
      </c>
      <c r="AB16" s="75">
        <f>-STOA!P16</f>
        <v>0</v>
      </c>
      <c r="AC16">
        <f t="shared" si="0"/>
        <v>17.162231368542272</v>
      </c>
      <c r="AD16">
        <f t="shared" si="1"/>
        <v>1210.5212605644713</v>
      </c>
      <c r="AE16">
        <f>'IDT-1'!F16</f>
        <v>0</v>
      </c>
      <c r="AF16" s="24"/>
      <c r="AG16">
        <f t="shared" si="2"/>
        <v>1210.5212605644713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8.0069489999999988</v>
      </c>
      <c r="E17">
        <f>GT_NG!T17</f>
        <v>10.68</v>
      </c>
      <c r="F17">
        <f>GT_Spot!T17</f>
        <v>0</v>
      </c>
      <c r="G17">
        <f>PPCL_NG!T17</f>
        <v>29.388066574567464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999.63000482443761</v>
      </c>
      <c r="P17" s="36">
        <v>75.38425796869646</v>
      </c>
      <c r="Q17" s="36">
        <v>26.756932599724898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401.02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-409</v>
      </c>
      <c r="AA17" s="75">
        <f>STOA!J17</f>
        <v>10.71</v>
      </c>
      <c r="AB17" s="75">
        <f>-STOA!P17</f>
        <v>0</v>
      </c>
      <c r="AC17">
        <f t="shared" si="0"/>
        <v>17.25135641896583</v>
      </c>
      <c r="AD17">
        <f t="shared" si="1"/>
        <v>1194.9321355140478</v>
      </c>
      <c r="AE17">
        <f>'IDT-1'!F17</f>
        <v>0</v>
      </c>
      <c r="AF17" s="24"/>
      <c r="AG17">
        <f t="shared" si="2"/>
        <v>1194.9321355140478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8.0069489999999988</v>
      </c>
      <c r="E18">
        <f>GT_NG!T18</f>
        <v>10.68</v>
      </c>
      <c r="F18">
        <f>GT_Spot!T18</f>
        <v>0</v>
      </c>
      <c r="G18">
        <f>PPCL_NG!T18</f>
        <v>29.388066574567464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999.63000482443761</v>
      </c>
      <c r="P18" s="36">
        <v>75.38425796869646</v>
      </c>
      <c r="Q18" s="36">
        <v>26.756932599724898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401.36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-465</v>
      </c>
      <c r="AA18" s="75">
        <f>STOA!J18</f>
        <v>10.71</v>
      </c>
      <c r="AB18" s="75">
        <f>-STOA!P18</f>
        <v>0</v>
      </c>
      <c r="AC18">
        <f t="shared" si="0"/>
        <v>17.920077674310733</v>
      </c>
      <c r="AD18">
        <f t="shared" si="1"/>
        <v>1181.4834142587031</v>
      </c>
      <c r="AE18">
        <f>'IDT-1'!F18</f>
        <v>0</v>
      </c>
      <c r="AF18" s="24"/>
      <c r="AG18">
        <f t="shared" si="2"/>
        <v>1181.4834142587031</v>
      </c>
      <c r="AI18" s="34">
        <f>PXIL!J18</f>
        <v>0</v>
      </c>
      <c r="AJ18" s="34">
        <f>PXIL!P18</f>
        <v>0</v>
      </c>
      <c r="AK18" s="34">
        <f>RTM_IEX!J18</f>
        <v>32.880000000000003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8.0069489999999988</v>
      </c>
      <c r="E19">
        <f>GT_NG!T19</f>
        <v>10.683087597571552</v>
      </c>
      <c r="F19">
        <f>GT_Spot!T19</f>
        <v>0</v>
      </c>
      <c r="G19">
        <f>PPCL_NG!T19</f>
        <v>29.771933242418335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999.72972984005071</v>
      </c>
      <c r="P19" s="36">
        <v>75.38425796869646</v>
      </c>
      <c r="Q19" s="36">
        <v>26.756932599724898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401.28000000000003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-475</v>
      </c>
      <c r="AA19" s="75">
        <f>STOA!J19</f>
        <v>10.71</v>
      </c>
      <c r="AB19" s="75">
        <f>-STOA!P19</f>
        <v>0</v>
      </c>
      <c r="AC19">
        <f t="shared" si="0"/>
        <v>17.95133735752032</v>
      </c>
      <c r="AD19">
        <f t="shared" si="1"/>
        <v>1165.0888338565287</v>
      </c>
      <c r="AE19">
        <f>'IDT-1'!F19</f>
        <v>0</v>
      </c>
      <c r="AF19" s="24"/>
      <c r="AG19">
        <f t="shared" si="2"/>
        <v>1165.0888338565287</v>
      </c>
      <c r="AI19" s="34">
        <f>PXIL!J19</f>
        <v>0</v>
      </c>
      <c r="AJ19" s="34">
        <f>PXIL!P19</f>
        <v>0</v>
      </c>
      <c r="AK19" s="34">
        <f>RTM_IEX!J19</f>
        <v>26.11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8.0069489999999988</v>
      </c>
      <c r="E20">
        <f>GT_NG!T20</f>
        <v>10.683087597571552</v>
      </c>
      <c r="F20">
        <f>GT_Spot!T20</f>
        <v>0</v>
      </c>
      <c r="G20">
        <f>PPCL_NG!T20</f>
        <v>29.771933242418335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996.76834206659805</v>
      </c>
      <c r="P20" s="36">
        <v>75.38425796869646</v>
      </c>
      <c r="Q20" s="36">
        <v>26.756932599724898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401.28000000000003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-485</v>
      </c>
      <c r="AA20" s="75">
        <f>STOA!J20</f>
        <v>10.71</v>
      </c>
      <c r="AB20" s="75">
        <f>-STOA!P20</f>
        <v>0</v>
      </c>
      <c r="AC20">
        <f t="shared" si="0"/>
        <v>17.986813277472205</v>
      </c>
      <c r="AD20">
        <f t="shared" si="1"/>
        <v>1149.1919701631243</v>
      </c>
      <c r="AE20">
        <f>'IDT-1'!F20</f>
        <v>0</v>
      </c>
      <c r="AF20" s="24"/>
      <c r="AG20">
        <f t="shared" si="2"/>
        <v>1149.1919701631243</v>
      </c>
      <c r="AI20" s="34">
        <f>PXIL!J20</f>
        <v>0</v>
      </c>
      <c r="AJ20" s="34">
        <f>PXIL!P20</f>
        <v>0</v>
      </c>
      <c r="AK20" s="34">
        <f>RTM_IEX!J20</f>
        <v>23.21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8.0069489999999988</v>
      </c>
      <c r="E21">
        <f>GT_NG!T21</f>
        <v>10.683087597571552</v>
      </c>
      <c r="F21">
        <f>GT_Spot!T21</f>
        <v>0</v>
      </c>
      <c r="G21">
        <f>PPCL_NG!T21</f>
        <v>29.771933242418335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996.77778440416569</v>
      </c>
      <c r="P21" s="36">
        <v>75.38425796869646</v>
      </c>
      <c r="Q21" s="36">
        <v>26.756932599724898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403.11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-493</v>
      </c>
      <c r="AA21" s="75">
        <f>STOA!J21</f>
        <v>10.71</v>
      </c>
      <c r="AB21" s="75">
        <f>-STOA!P21</f>
        <v>0</v>
      </c>
      <c r="AC21">
        <f t="shared" si="0"/>
        <v>18.037525854906889</v>
      </c>
      <c r="AD21">
        <f t="shared" si="1"/>
        <v>1139.1106999232575</v>
      </c>
      <c r="AE21">
        <f>'IDT-1'!F21</f>
        <v>0</v>
      </c>
      <c r="AF21" s="24"/>
      <c r="AG21">
        <f t="shared" si="2"/>
        <v>1139.1106999232575</v>
      </c>
      <c r="AI21" s="34">
        <f>PXIL!J21</f>
        <v>0</v>
      </c>
      <c r="AJ21" s="34">
        <f>PXIL!P21</f>
        <v>0</v>
      </c>
      <c r="AK21" s="34">
        <f>RTM_IEX!J21</f>
        <v>19.34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8.0069489999999988</v>
      </c>
      <c r="E22">
        <f>GT_NG!T22</f>
        <v>10.683087597571552</v>
      </c>
      <c r="F22">
        <f>GT_Spot!T22</f>
        <v>0</v>
      </c>
      <c r="G22">
        <f>PPCL_NG!T22</f>
        <v>29.771933242418335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994.83363213506266</v>
      </c>
      <c r="P22" s="36">
        <v>75.38425796869646</v>
      </c>
      <c r="Q22" s="36">
        <v>26.756932599724898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403.28000000000003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-502</v>
      </c>
      <c r="AA22" s="75">
        <f>STOA!J22</f>
        <v>10.71</v>
      </c>
      <c r="AB22" s="75">
        <f>-STOA!P22</f>
        <v>0</v>
      </c>
      <c r="AC22">
        <f t="shared" si="0"/>
        <v>18.098863395370422</v>
      </c>
      <c r="AD22">
        <f t="shared" si="1"/>
        <v>1128.2752101136905</v>
      </c>
      <c r="AE22">
        <f>'IDT-1'!F22</f>
        <v>0</v>
      </c>
      <c r="AF22" s="24"/>
      <c r="AG22">
        <f t="shared" si="2"/>
        <v>1128.2752101136905</v>
      </c>
      <c r="AI22" s="34">
        <f>PXIL!J22</f>
        <v>0</v>
      </c>
      <c r="AJ22" s="34">
        <f>PXIL!P22</f>
        <v>0</v>
      </c>
      <c r="AK22" s="34">
        <f>RTM_IEX!J22</f>
        <v>19.34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8.0069489999999988</v>
      </c>
      <c r="E23">
        <f>GT_NG!T23</f>
        <v>10.683087597571552</v>
      </c>
      <c r="F23">
        <f>GT_Spot!T23</f>
        <v>0</v>
      </c>
      <c r="G23">
        <f>PPCL_NG!T23</f>
        <v>29.771933242418335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994.83351569992772</v>
      </c>
      <c r="P23" s="36">
        <v>75.38425796869646</v>
      </c>
      <c r="Q23" s="36">
        <v>26.756932599724898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403.61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-506</v>
      </c>
      <c r="AA23" s="75">
        <f>STOA!J23</f>
        <v>10.62</v>
      </c>
      <c r="AB23" s="75">
        <f>-STOA!P23</f>
        <v>0</v>
      </c>
      <c r="AC23">
        <f t="shared" si="0"/>
        <v>18.094107048214845</v>
      </c>
      <c r="AD23">
        <f t="shared" si="1"/>
        <v>1119.6798500257109</v>
      </c>
      <c r="AE23">
        <f>'IDT-1'!F23</f>
        <v>0</v>
      </c>
      <c r="AF23" s="24"/>
      <c r="AG23">
        <f t="shared" si="2"/>
        <v>1119.6798500257109</v>
      </c>
      <c r="AI23" s="34">
        <f>PXIL!J23</f>
        <v>0</v>
      </c>
      <c r="AJ23" s="34">
        <f>PXIL!P23</f>
        <v>0</v>
      </c>
      <c r="AK23" s="34">
        <f>RTM_IEX!J23</f>
        <v>14.5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8.0069489999999988</v>
      </c>
      <c r="E24">
        <f>GT_NG!T24</f>
        <v>10.683087597571552</v>
      </c>
      <c r="F24">
        <f>GT_Spot!T24</f>
        <v>0</v>
      </c>
      <c r="G24">
        <f>PPCL_NG!T24</f>
        <v>29.771933242418335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992.47818650529268</v>
      </c>
      <c r="P24" s="36">
        <v>75.38425796869646</v>
      </c>
      <c r="Q24" s="36">
        <v>26.756932599724898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403.28000000000003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-509</v>
      </c>
      <c r="AA24" s="75">
        <f>STOA!J24</f>
        <v>10.62</v>
      </c>
      <c r="AB24" s="75">
        <f>-STOA!P24</f>
        <v>0</v>
      </c>
      <c r="AC24">
        <f t="shared" si="0"/>
        <v>18.105111756154578</v>
      </c>
      <c r="AD24">
        <f t="shared" si="1"/>
        <v>1114.9535161231363</v>
      </c>
      <c r="AE24">
        <f>'IDT-1'!F24</f>
        <v>0</v>
      </c>
      <c r="AF24" s="24"/>
      <c r="AG24">
        <f t="shared" si="2"/>
        <v>1114.9535161231363</v>
      </c>
      <c r="AI24" s="34">
        <f>PXIL!J24</f>
        <v>0</v>
      </c>
      <c r="AJ24" s="34">
        <f>PXIL!P24</f>
        <v>0</v>
      </c>
      <c r="AK24" s="34">
        <f>RTM_IEX!J24</f>
        <v>15.47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8.0069489999999988</v>
      </c>
      <c r="E25">
        <f>GT_NG!T25</f>
        <v>10.683087597571552</v>
      </c>
      <c r="F25">
        <f>GT_Spot!T25</f>
        <v>0</v>
      </c>
      <c r="G25">
        <f>PPCL_NG!T25</f>
        <v>29.771933242418335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987.95995770186289</v>
      </c>
      <c r="P25" s="36">
        <v>75.38425796869646</v>
      </c>
      <c r="Q25" s="36">
        <v>26.756932599724898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402.61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-515</v>
      </c>
      <c r="AA25" s="75">
        <f>STOA!J25</f>
        <v>10.62</v>
      </c>
      <c r="AB25" s="75">
        <f>-STOA!P25</f>
        <v>0</v>
      </c>
      <c r="AC25">
        <f t="shared" si="0"/>
        <v>18.1367175805551</v>
      </c>
      <c r="AD25">
        <f t="shared" si="1"/>
        <v>1106.6336814953058</v>
      </c>
      <c r="AE25">
        <f>'IDT-1'!F25</f>
        <v>0</v>
      </c>
      <c r="AF25" s="24"/>
      <c r="AG25">
        <f t="shared" si="2"/>
        <v>1106.6336814953058</v>
      </c>
      <c r="AI25" s="34">
        <f>PXIL!J25</f>
        <v>0</v>
      </c>
      <c r="AJ25" s="34">
        <f>PXIL!P25</f>
        <v>0</v>
      </c>
      <c r="AK25" s="34">
        <f>RTM_IEX!J25</f>
        <v>18.37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8.0069489999999988</v>
      </c>
      <c r="E26">
        <f>GT_NG!T26</f>
        <v>10.683087597571552</v>
      </c>
      <c r="F26">
        <f>GT_Spot!T26</f>
        <v>0</v>
      </c>
      <c r="G26">
        <f>PPCL_NG!T26</f>
        <v>29.771933242418335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988.56008585505549</v>
      </c>
      <c r="P26" s="36">
        <v>75.38425796869646</v>
      </c>
      <c r="Q26" s="36">
        <v>26.756932599724898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403.52876099999997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-509</v>
      </c>
      <c r="AA26" s="75">
        <f>STOA!J26</f>
        <v>10.62</v>
      </c>
      <c r="AB26" s="75">
        <f>-STOA!P26</f>
        <v>0</v>
      </c>
      <c r="AC26">
        <f t="shared" si="0"/>
        <v>18.017421303092586</v>
      </c>
      <c r="AD26">
        <f t="shared" si="1"/>
        <v>1104.6018669259613</v>
      </c>
      <c r="AE26">
        <f>'IDT-1'!F26</f>
        <v>0</v>
      </c>
      <c r="AF26" s="24"/>
      <c r="AG26">
        <f t="shared" si="2"/>
        <v>1104.6018669259613</v>
      </c>
      <c r="AI26" s="34">
        <f>PXIL!J26</f>
        <v>0</v>
      </c>
      <c r="AJ26" s="34">
        <f>PXIL!P26</f>
        <v>0</v>
      </c>
      <c r="AK26" s="34">
        <f>RTM_IEX!J26</f>
        <v>8.6999999999999993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8.0069489999999988</v>
      </c>
      <c r="E27">
        <f>GT_NG!T27</f>
        <v>10.683087597571552</v>
      </c>
      <c r="F27">
        <f>GT_Spot!T27</f>
        <v>0</v>
      </c>
      <c r="G27">
        <f>PPCL_NG!T27</f>
        <v>29.771933242418335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989.51203354840561</v>
      </c>
      <c r="P27" s="36">
        <v>75.38425796869646</v>
      </c>
      <c r="Q27" s="36">
        <v>26.756932599724898</v>
      </c>
      <c r="R27" s="38">
        <v>2.15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405.22894600000001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-508</v>
      </c>
      <c r="AA27" s="75">
        <f>STOA!J27</f>
        <v>10.52</v>
      </c>
      <c r="AB27" s="75">
        <f>-STOA!P27</f>
        <v>0</v>
      </c>
      <c r="AC27">
        <f t="shared" si="0"/>
        <v>18.194692059991837</v>
      </c>
      <c r="AD27">
        <f t="shared" si="1"/>
        <v>1127.536728862412</v>
      </c>
      <c r="AE27">
        <f>'IDT-1'!F27</f>
        <v>0</v>
      </c>
      <c r="AF27" s="24"/>
      <c r="AG27">
        <f t="shared" si="2"/>
        <v>1127.536728862412</v>
      </c>
      <c r="AI27" s="34">
        <f>PXIL!J27</f>
        <v>0</v>
      </c>
      <c r="AJ27" s="34">
        <f>PXIL!P27</f>
        <v>0</v>
      </c>
      <c r="AK27" s="34">
        <f>RTM_IEX!J27</f>
        <v>26.11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8.0069489999999988</v>
      </c>
      <c r="E28">
        <f>GT_NG!T28</f>
        <v>10.683087597571552</v>
      </c>
      <c r="F28">
        <f>GT_Spot!T28</f>
        <v>0</v>
      </c>
      <c r="G28">
        <f>PPCL_NG!T28</f>
        <v>29.771933242418335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990.4465745427334</v>
      </c>
      <c r="P28" s="36">
        <v>75.38425796869646</v>
      </c>
      <c r="Q28" s="36">
        <v>26.756932599724898</v>
      </c>
      <c r="R28" s="38">
        <v>5.1100000000000003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409.00217999999995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-503</v>
      </c>
      <c r="AA28" s="75">
        <f>STOA!J28</f>
        <v>10.52</v>
      </c>
      <c r="AB28" s="75">
        <f>-STOA!P28</f>
        <v>0</v>
      </c>
      <c r="AC28">
        <f t="shared" si="0"/>
        <v>18.176425581319744</v>
      </c>
      <c r="AD28">
        <f t="shared" si="1"/>
        <v>1135.4227703354118</v>
      </c>
      <c r="AE28">
        <f>'IDT-1'!F28</f>
        <v>0</v>
      </c>
      <c r="AF28" s="24"/>
      <c r="AG28">
        <f t="shared" si="2"/>
        <v>1135.4227703354118</v>
      </c>
      <c r="AI28" s="34">
        <f>PXIL!J28</f>
        <v>0</v>
      </c>
      <c r="AJ28" s="34">
        <f>PXIL!P28</f>
        <v>0</v>
      </c>
      <c r="AK28" s="34">
        <f>RTM_IEX!J28</f>
        <v>21.27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8.0069489999999988</v>
      </c>
      <c r="E29">
        <f>GT_NG!T29</f>
        <v>10.683087597571552</v>
      </c>
      <c r="F29">
        <f>GT_Spot!T29</f>
        <v>0</v>
      </c>
      <c r="G29">
        <f>PPCL_NG!T29</f>
        <v>29.771933242418335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996.70834903375339</v>
      </c>
      <c r="P29" s="36">
        <v>75.38425796869646</v>
      </c>
      <c r="Q29" s="36">
        <v>26.756932599724898</v>
      </c>
      <c r="R29" s="38">
        <v>10.14</v>
      </c>
      <c r="S29" s="38">
        <v>0</v>
      </c>
      <c r="T29" s="37">
        <f>SUMPRODUCT(LTA!J29:AN29,LTA!J$101:AN$101,LTA!J$105:AN$105)</f>
        <v>1.27</v>
      </c>
      <c r="U29" s="37">
        <f>SUMPRODUCT(LTA!J29:AN29,LTA!J$102:AN$102,LTA!J$105:AN$105)</f>
        <v>413.92581300000001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-511</v>
      </c>
      <c r="AA29" s="75">
        <f>STOA!J29</f>
        <v>10.52</v>
      </c>
      <c r="AB29" s="75">
        <f>-STOA!P29</f>
        <v>0</v>
      </c>
      <c r="AC29">
        <f t="shared" si="0"/>
        <v>18.439456266043429</v>
      </c>
      <c r="AD29">
        <f t="shared" si="1"/>
        <v>1150.4051471417085</v>
      </c>
      <c r="AE29">
        <f>'IDT-1'!F29</f>
        <v>0</v>
      </c>
      <c r="AF29" s="24"/>
      <c r="AG29">
        <f t="shared" si="2"/>
        <v>1150.4051471417085</v>
      </c>
      <c r="AI29" s="34">
        <f>PXIL!J29</f>
        <v>0</v>
      </c>
      <c r="AJ29" s="34">
        <f>PXIL!P29</f>
        <v>0</v>
      </c>
      <c r="AK29" s="34">
        <f>RTM_IEX!J29</f>
        <v>27.07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8.0069489999999988</v>
      </c>
      <c r="E30">
        <f>GT_NG!T30</f>
        <v>10.683087597571552</v>
      </c>
      <c r="F30">
        <f>GT_Spot!T30</f>
        <v>0</v>
      </c>
      <c r="G30">
        <f>PPCL_NG!T30</f>
        <v>29.771933242418335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997.0137166180948</v>
      </c>
      <c r="P30" s="36">
        <v>75.38425796869646</v>
      </c>
      <c r="Q30" s="36">
        <v>26.756932599724898</v>
      </c>
      <c r="R30" s="38">
        <v>14.547677573822824</v>
      </c>
      <c r="S30" s="38">
        <v>0</v>
      </c>
      <c r="T30" s="37">
        <f>SUMPRODUCT(LTA!J30:AN30,LTA!J$101:AN$101,LTA!J$105:AN$105)</f>
        <v>3.7199999999999998</v>
      </c>
      <c r="U30" s="37">
        <f>SUMPRODUCT(LTA!J30:AN30,LTA!J$102:AN$102,LTA!J$105:AN$105)</f>
        <v>420.15554400000002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-533</v>
      </c>
      <c r="AA30" s="75">
        <f>STOA!J30</f>
        <v>10.52</v>
      </c>
      <c r="AB30" s="75">
        <f>-STOA!P30</f>
        <v>0</v>
      </c>
      <c r="AC30">
        <f t="shared" si="0"/>
        <v>18.754617055719564</v>
      </c>
      <c r="AD30">
        <f t="shared" si="1"/>
        <v>1143.4227625101964</v>
      </c>
      <c r="AE30">
        <f>'IDT-1'!F30</f>
        <v>0</v>
      </c>
      <c r="AF30" s="24"/>
      <c r="AG30">
        <f t="shared" si="2"/>
        <v>1143.4227625101964</v>
      </c>
      <c r="AI30" s="34">
        <f>PXIL!J30</f>
        <v>0</v>
      </c>
      <c r="AJ30" s="34">
        <f>PXIL!P30</f>
        <v>0</v>
      </c>
      <c r="AK30" s="34">
        <f>RTM_IEX!J30</f>
        <v>29.01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8.0069489999999988</v>
      </c>
      <c r="E31">
        <f>GT_NG!T31</f>
        <v>10.68</v>
      </c>
      <c r="F31">
        <f>GT_Spot!T31</f>
        <v>0</v>
      </c>
      <c r="G31">
        <f>PPCL_NG!T31</f>
        <v>29.771933242418335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913.58534872923656</v>
      </c>
      <c r="P31" s="36">
        <v>75.383684871837829</v>
      </c>
      <c r="Q31" s="36">
        <v>26.755781176099635</v>
      </c>
      <c r="R31" s="38">
        <v>19.2</v>
      </c>
      <c r="S31" s="38">
        <v>0</v>
      </c>
      <c r="T31" s="37">
        <f>SUMPRODUCT(LTA!J31:AN31,LTA!J$101:AN$101,LTA!J$105:AN$105)</f>
        <v>8.26</v>
      </c>
      <c r="U31" s="37">
        <f>SUMPRODUCT(LTA!J31:AN31,LTA!J$102:AN$102,LTA!J$105:AN$105)</f>
        <v>427.95049399999999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-444.3</v>
      </c>
      <c r="AA31" s="75">
        <f>STOA!J31</f>
        <v>10.44</v>
      </c>
      <c r="AB31" s="75">
        <f>-STOA!P31</f>
        <v>0</v>
      </c>
      <c r="AC31">
        <f t="shared" si="0"/>
        <v>17.230986581732786</v>
      </c>
      <c r="AD31">
        <f t="shared" si="1"/>
        <v>1141.7132044378595</v>
      </c>
      <c r="AE31">
        <f>'IDT-1'!F31</f>
        <v>0</v>
      </c>
      <c r="AF31" s="24"/>
      <c r="AG31">
        <f t="shared" si="2"/>
        <v>1141.7132044378595</v>
      </c>
      <c r="AI31" s="34">
        <f>PXIL!J31</f>
        <v>0</v>
      </c>
      <c r="AJ31" s="34">
        <f>PXIL!P31</f>
        <v>0</v>
      </c>
      <c r="AK31" s="34">
        <f>RTM_IEX!J31</f>
        <v>23.21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8.0069489999999988</v>
      </c>
      <c r="E32">
        <f>GT_NG!T32</f>
        <v>10.68</v>
      </c>
      <c r="F32">
        <f>GT_Spot!T32</f>
        <v>0</v>
      </c>
      <c r="G32">
        <f>PPCL_NG!T32</f>
        <v>29.771933242418335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826.03670617566331</v>
      </c>
      <c r="P32" s="36">
        <v>75.382536013068673</v>
      </c>
      <c r="Q32" s="36">
        <v>7.7382571492906997</v>
      </c>
      <c r="R32" s="38">
        <v>19.2</v>
      </c>
      <c r="S32" s="38">
        <v>0</v>
      </c>
      <c r="T32" s="37">
        <f>SUMPRODUCT(LTA!J32:AN32,LTA!J$101:AN$101,LTA!J$105:AN$105)</f>
        <v>15.02</v>
      </c>
      <c r="U32" s="37">
        <f>SUMPRODUCT(LTA!J32:AN32,LTA!J$102:AN$102,LTA!J$105:AN$105)</f>
        <v>428.67179500000003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-236</v>
      </c>
      <c r="AA32" s="75">
        <f>STOA!J32</f>
        <v>10.44</v>
      </c>
      <c r="AB32" s="75">
        <f>-STOA!P32</f>
        <v>0</v>
      </c>
      <c r="AC32">
        <f t="shared" si="0"/>
        <v>15.066023577991317</v>
      </c>
      <c r="AD32">
        <f t="shared" si="1"/>
        <v>1155.8821530024497</v>
      </c>
      <c r="AE32">
        <f>'IDT-1'!F32</f>
        <v>0</v>
      </c>
      <c r="AF32" s="24"/>
      <c r="AG32">
        <f t="shared" si="2"/>
        <v>1155.8821530024497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-74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8.0069489999999988</v>
      </c>
      <c r="E33">
        <f>GT_NG!T33</f>
        <v>10.68</v>
      </c>
      <c r="F33">
        <f>GT_Spot!T33</f>
        <v>0</v>
      </c>
      <c r="G33">
        <f>PPCL_NG!T33</f>
        <v>29.771933242418335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750.03665787255989</v>
      </c>
      <c r="P33" s="36">
        <v>75.382536013068673</v>
      </c>
      <c r="Q33" s="36">
        <v>7.7382571492906997</v>
      </c>
      <c r="R33" s="38">
        <v>20.199999999999996</v>
      </c>
      <c r="S33" s="38">
        <v>0</v>
      </c>
      <c r="T33" s="37">
        <f>SUMPRODUCT(LTA!J33:AN33,LTA!J$101:AN$101,LTA!J$105:AN$105)</f>
        <v>20.11</v>
      </c>
      <c r="U33" s="37">
        <f>SUMPRODUCT(LTA!J33:AN33,LTA!J$102:AN$102,LTA!J$105:AN$105)</f>
        <v>430.150712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-267</v>
      </c>
      <c r="AA33" s="75">
        <f>STOA!J33</f>
        <v>10.44</v>
      </c>
      <c r="AB33" s="75">
        <f>-STOA!P33</f>
        <v>0</v>
      </c>
      <c r="AC33">
        <f t="shared" si="0"/>
        <v>14.355663551447021</v>
      </c>
      <c r="AD33">
        <f t="shared" si="1"/>
        <v>1104.1613817258908</v>
      </c>
      <c r="AE33">
        <f>'IDT-1'!F33</f>
        <v>0</v>
      </c>
      <c r="AF33" s="24"/>
      <c r="AG33">
        <f t="shared" si="2"/>
        <v>1104.1613817258908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-27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8.0069489999999988</v>
      </c>
      <c r="E34">
        <f>GT_NG!T34</f>
        <v>10.68</v>
      </c>
      <c r="F34">
        <f>GT_Spot!T34</f>
        <v>0</v>
      </c>
      <c r="G34">
        <f>PPCL_NG!T34</f>
        <v>29.771933242418335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733.90715166327448</v>
      </c>
      <c r="P34" s="36">
        <v>75.382536013068673</v>
      </c>
      <c r="Q34" s="36">
        <v>7.7377141169521568</v>
      </c>
      <c r="R34" s="38">
        <v>20.2</v>
      </c>
      <c r="S34" s="38">
        <v>0</v>
      </c>
      <c r="T34" s="37">
        <f>SUMPRODUCT(LTA!J34:AN34,LTA!J$101:AN$101,LTA!J$105:AN$105)</f>
        <v>27.05</v>
      </c>
      <c r="U34" s="37">
        <f>SUMPRODUCT(LTA!J34:AN34,LTA!J$102:AN$102,LTA!J$105:AN$105)</f>
        <v>431.31607400000001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-287</v>
      </c>
      <c r="AA34" s="75">
        <f>STOA!J34</f>
        <v>10.44</v>
      </c>
      <c r="AB34" s="75">
        <f>-STOA!P34</f>
        <v>0</v>
      </c>
      <c r="AC34">
        <f t="shared" si="0"/>
        <v>14.288256178617381</v>
      </c>
      <c r="AD34">
        <f t="shared" si="1"/>
        <v>1096.2041018570965</v>
      </c>
      <c r="AE34">
        <f>'IDT-1'!F34</f>
        <v>0</v>
      </c>
      <c r="AF34" s="24"/>
      <c r="AG34">
        <f t="shared" si="2"/>
        <v>1096.2041018570965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8.0069489999999988</v>
      </c>
      <c r="E35">
        <f>GT_NG!T35</f>
        <v>10.68</v>
      </c>
      <c r="F35">
        <f>GT_Spot!T35</f>
        <v>0</v>
      </c>
      <c r="G35">
        <f>PPCL_NG!T35</f>
        <v>29.388066574567464</v>
      </c>
      <c r="H35">
        <f>PPCL_Spot!T35</f>
        <v>0</v>
      </c>
      <c r="I35">
        <f>Bawana_NG!T35</f>
        <v>54.889999999999986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725.5406360174178</v>
      </c>
      <c r="P35" s="36">
        <v>75.382536013068673</v>
      </c>
      <c r="Q35" s="36">
        <v>7.7377141169521568</v>
      </c>
      <c r="R35" s="38">
        <v>20.2</v>
      </c>
      <c r="S35" s="38">
        <v>0</v>
      </c>
      <c r="T35" s="37">
        <f>SUMPRODUCT(LTA!J35:AN35,LTA!J$101:AN$101,LTA!J$105:AN$105)</f>
        <v>38.29</v>
      </c>
      <c r="U35" s="37">
        <f>SUMPRODUCT(LTA!J35:AN35,LTA!J$102:AN$102,LTA!J$105:AN$105)</f>
        <v>434.57496500000002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-289</v>
      </c>
      <c r="AA35" s="75">
        <f>STOA!J35</f>
        <v>10.34</v>
      </c>
      <c r="AB35" s="75">
        <f>-STOA!P35</f>
        <v>0</v>
      </c>
      <c r="AC35">
        <f t="shared" si="0"/>
        <v>14.402193124756904</v>
      </c>
      <c r="AD35">
        <f t="shared" si="1"/>
        <v>1103.6286735972492</v>
      </c>
      <c r="AE35">
        <f>'IDT-1'!F35</f>
        <v>0</v>
      </c>
      <c r="AF35" s="24"/>
      <c r="AG35">
        <f t="shared" si="2"/>
        <v>1103.6286735972492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-8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8.0069489999999988</v>
      </c>
      <c r="E36">
        <f>GT_NG!T36</f>
        <v>10.68</v>
      </c>
      <c r="F36">
        <f>GT_Spot!T36</f>
        <v>0</v>
      </c>
      <c r="G36">
        <f>PPCL_NG!T36</f>
        <v>29.388066574567464</v>
      </c>
      <c r="H36">
        <f>PPCL_Spot!T36</f>
        <v>0</v>
      </c>
      <c r="I36">
        <f>Bawana_NG!T36</f>
        <v>54.889999999999986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715.93717707717019</v>
      </c>
      <c r="P36" s="36">
        <v>75.382536013068673</v>
      </c>
      <c r="Q36" s="36">
        <v>7.7377141169521568</v>
      </c>
      <c r="R36" s="38">
        <v>22.2</v>
      </c>
      <c r="S36" s="38">
        <v>0</v>
      </c>
      <c r="T36" s="37">
        <f>SUMPRODUCT(LTA!J36:AN36,LTA!J$101:AN$101,LTA!J$105:AN$105)</f>
        <v>47.44</v>
      </c>
      <c r="U36" s="37">
        <f>SUMPRODUCT(LTA!J36:AN36,LTA!J$102:AN$102,LTA!J$105:AN$105)</f>
        <v>433.99561400000005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-289</v>
      </c>
      <c r="AA36" s="75">
        <f>STOA!J36</f>
        <v>10.34</v>
      </c>
      <c r="AB36" s="75">
        <f>-STOA!P36</f>
        <v>0</v>
      </c>
      <c r="AC36">
        <f t="shared" si="0"/>
        <v>14.399416259459711</v>
      </c>
      <c r="AD36">
        <f t="shared" si="1"/>
        <v>1119.3686405222988</v>
      </c>
      <c r="AE36">
        <f>'IDT-1'!F36</f>
        <v>0</v>
      </c>
      <c r="AF36" s="24"/>
      <c r="AG36">
        <f t="shared" si="2"/>
        <v>1119.3686405222988</v>
      </c>
      <c r="AI36" s="34">
        <f>PXIL!J36</f>
        <v>0</v>
      </c>
      <c r="AJ36" s="34">
        <f>PXIL!P36</f>
        <v>0</v>
      </c>
      <c r="AK36" s="34">
        <f>RTM_IEX!J36</f>
        <v>6.77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8.0069489999999988</v>
      </c>
      <c r="E37">
        <f>GT_NG!T37</f>
        <v>10.68</v>
      </c>
      <c r="F37">
        <f>GT_Spot!T37</f>
        <v>0</v>
      </c>
      <c r="G37">
        <f>PPCL_NG!T37</f>
        <v>29.388066574567464</v>
      </c>
      <c r="H37">
        <f>PPCL_Spot!T37</f>
        <v>0</v>
      </c>
      <c r="I37">
        <f>Bawana_NG!T37</f>
        <v>57.357853855651577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710.33745002755211</v>
      </c>
      <c r="P37" s="36">
        <v>75.382536013068673</v>
      </c>
      <c r="Q37" s="36">
        <v>7.7377141169521568</v>
      </c>
      <c r="R37" s="38">
        <v>22.2</v>
      </c>
      <c r="S37" s="38">
        <v>0</v>
      </c>
      <c r="T37" s="37">
        <f>SUMPRODUCT(LTA!J37:AN37,LTA!J$101:AN$101,LTA!J$105:AN$105)</f>
        <v>57.62</v>
      </c>
      <c r="U37" s="37">
        <f>SUMPRODUCT(LTA!J37:AN37,LTA!J$102:AN$102,LTA!J$105:AN$105)</f>
        <v>438.21739500000001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-292</v>
      </c>
      <c r="AA37" s="75">
        <f>STOA!J37</f>
        <v>10.34</v>
      </c>
      <c r="AB37" s="75">
        <f>-STOA!P37</f>
        <v>0</v>
      </c>
      <c r="AC37">
        <f t="shared" si="0"/>
        <v>14.462628958205059</v>
      </c>
      <c r="AD37">
        <f t="shared" si="1"/>
        <v>1120.805335629587</v>
      </c>
      <c r="AE37">
        <f>'IDT-1'!F37</f>
        <v>0</v>
      </c>
      <c r="AF37" s="24"/>
      <c r="AG37">
        <f t="shared" si="2"/>
        <v>1120.805335629587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8.0069489999999988</v>
      </c>
      <c r="E38">
        <f>GT_NG!T38</f>
        <v>10.68</v>
      </c>
      <c r="F38">
        <f>GT_Spot!T38</f>
        <v>0</v>
      </c>
      <c r="G38">
        <f>PPCL_NG!T38</f>
        <v>29.388066574567464</v>
      </c>
      <c r="H38">
        <f>PPCL_Spot!T38</f>
        <v>0</v>
      </c>
      <c r="I38">
        <f>Bawana_NG!T38</f>
        <v>57.357853855651577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710.57772361084199</v>
      </c>
      <c r="P38" s="36">
        <v>75.382536013068673</v>
      </c>
      <c r="Q38" s="36">
        <v>7.7377141169521568</v>
      </c>
      <c r="R38" s="38">
        <v>22.2</v>
      </c>
      <c r="S38" s="38">
        <v>0</v>
      </c>
      <c r="T38" s="37">
        <f>SUMPRODUCT(LTA!J38:AN38,LTA!J$101:AN$101,LTA!J$105:AN$105)</f>
        <v>65.72</v>
      </c>
      <c r="U38" s="37">
        <f>SUMPRODUCT(LTA!J38:AN38,LTA!J$102:AN$102,LTA!J$105:AN$105)</f>
        <v>444.37309100000004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-293</v>
      </c>
      <c r="AA38" s="75">
        <f>STOA!J38</f>
        <v>10.34</v>
      </c>
      <c r="AB38" s="75">
        <f>-STOA!P38</f>
        <v>0</v>
      </c>
      <c r="AC38">
        <f t="shared" si="0"/>
        <v>14.592866260429584</v>
      </c>
      <c r="AD38">
        <f t="shared" si="1"/>
        <v>1134.1710679106523</v>
      </c>
      <c r="AE38">
        <f>'IDT-1'!F38</f>
        <v>0</v>
      </c>
      <c r="AF38" s="24"/>
      <c r="AG38">
        <f t="shared" si="2"/>
        <v>1134.1710679106523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7.9226969999999994</v>
      </c>
      <c r="E39">
        <f>GT_NG!T39</f>
        <v>10.311039558417663</v>
      </c>
      <c r="F39">
        <f>GT_Spot!T39</f>
        <v>0</v>
      </c>
      <c r="G39">
        <f>PPCL_NG!T39</f>
        <v>29.388066574567464</v>
      </c>
      <c r="H39">
        <f>PPCL_Spot!T39</f>
        <v>0</v>
      </c>
      <c r="I39">
        <f>Bawana_NG!T39</f>
        <v>57.357853855651577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691.26192426449529</v>
      </c>
      <c r="P39" s="36">
        <v>75.382536013068673</v>
      </c>
      <c r="Q39" s="36">
        <v>7.7377141169521568</v>
      </c>
      <c r="R39" s="38">
        <v>22.2</v>
      </c>
      <c r="S39" s="38">
        <v>0</v>
      </c>
      <c r="T39" s="37">
        <f>SUMPRODUCT(LTA!J39:AN39,LTA!J$101:AN$101,LTA!J$105:AN$105)</f>
        <v>68.84</v>
      </c>
      <c r="U39" s="37">
        <f>SUMPRODUCT(LTA!J39:AN39,LTA!J$102:AN$102,LTA!J$105:AN$105)</f>
        <v>449.02159599999993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-275</v>
      </c>
      <c r="AA39" s="75">
        <f>STOA!J39</f>
        <v>10.25</v>
      </c>
      <c r="AB39" s="75">
        <f>-STOA!P39</f>
        <v>0</v>
      </c>
      <c r="AC39">
        <f t="shared" si="0"/>
        <v>14.582509164362977</v>
      </c>
      <c r="AD39">
        <f t="shared" si="1"/>
        <v>1169.1009182187897</v>
      </c>
      <c r="AE39">
        <f>'IDT-1'!F39</f>
        <v>0</v>
      </c>
      <c r="AF39" s="24"/>
      <c r="AG39">
        <f t="shared" si="2"/>
        <v>1169.1009182187897</v>
      </c>
      <c r="AI39" s="34">
        <f>PXIL!J39</f>
        <v>0</v>
      </c>
      <c r="AJ39" s="34">
        <f>PXIL!P39</f>
        <v>0</v>
      </c>
      <c r="AK39" s="34">
        <f>RTM_IEX!J39</f>
        <v>29.01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7.9226969999999994</v>
      </c>
      <c r="E40">
        <f>GT_NG!T40</f>
        <v>10.311039558417663</v>
      </c>
      <c r="F40">
        <f>GT_Spot!T40</f>
        <v>0</v>
      </c>
      <c r="G40">
        <f>PPCL_NG!T40</f>
        <v>29.388066574567464</v>
      </c>
      <c r="H40">
        <f>PPCL_Spot!T40</f>
        <v>0</v>
      </c>
      <c r="I40">
        <f>Bawana_NG!T40</f>
        <v>57.357853855651577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691.26223317046879</v>
      </c>
      <c r="P40" s="36">
        <v>75.382536013068673</v>
      </c>
      <c r="Q40" s="36">
        <v>7.7377141169521568</v>
      </c>
      <c r="R40" s="38">
        <v>22.2</v>
      </c>
      <c r="S40" s="38">
        <v>0</v>
      </c>
      <c r="T40" s="37">
        <f>SUMPRODUCT(LTA!J40:AN40,LTA!J$101:AN$101,LTA!J$105:AN$105)</f>
        <v>75.900000000000006</v>
      </c>
      <c r="U40" s="37">
        <f>SUMPRODUCT(LTA!J40:AN40,LTA!J$102:AN$102,LTA!J$105:AN$105)</f>
        <v>453.76433700000001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-202</v>
      </c>
      <c r="AA40" s="75">
        <f>STOA!J40</f>
        <v>10.25</v>
      </c>
      <c r="AB40" s="75">
        <f>-STOA!P40</f>
        <v>0</v>
      </c>
      <c r="AC40">
        <f t="shared" si="0"/>
        <v>14.103916269656251</v>
      </c>
      <c r="AD40">
        <f t="shared" si="1"/>
        <v>1259.2225610194698</v>
      </c>
      <c r="AE40">
        <f>'IDT-1'!F40</f>
        <v>0</v>
      </c>
      <c r="AF40" s="24"/>
      <c r="AG40">
        <f t="shared" si="2"/>
        <v>1259.2225610194698</v>
      </c>
      <c r="AI40" s="34">
        <f>PXIL!J40</f>
        <v>0</v>
      </c>
      <c r="AJ40" s="34">
        <f>PXIL!P40</f>
        <v>0</v>
      </c>
      <c r="AK40" s="34">
        <f>RTM_IEX!J40</f>
        <v>33.85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7.9226969999999994</v>
      </c>
      <c r="E41">
        <f>GT_NG!T41</f>
        <v>10.311039558417663</v>
      </c>
      <c r="F41">
        <f>GT_Spot!T41</f>
        <v>0</v>
      </c>
      <c r="G41">
        <f>PPCL_NG!T41</f>
        <v>29.388066574567464</v>
      </c>
      <c r="H41">
        <f>PPCL_Spot!T41</f>
        <v>0</v>
      </c>
      <c r="I41">
        <f>Bawana_NG!T41</f>
        <v>57.357853855651577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691.2565524914877</v>
      </c>
      <c r="P41" s="36">
        <v>75.382536013068673</v>
      </c>
      <c r="Q41" s="36">
        <v>7.7377141169521568</v>
      </c>
      <c r="R41" s="38">
        <v>22.2</v>
      </c>
      <c r="S41" s="38">
        <v>0</v>
      </c>
      <c r="T41" s="37">
        <f>SUMPRODUCT(LTA!J41:AN41,LTA!J$101:AN$101,LTA!J$105:AN$105)</f>
        <v>83.73</v>
      </c>
      <c r="U41" s="37">
        <f>SUMPRODUCT(LTA!J41:AN41,LTA!J$102:AN$102,LTA!J$105:AN$105)</f>
        <v>457.984668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-165</v>
      </c>
      <c r="AA41" s="75">
        <f>STOA!J41</f>
        <v>10.25</v>
      </c>
      <c r="AB41" s="75">
        <f>-STOA!P41</f>
        <v>0</v>
      </c>
      <c r="AC41">
        <f t="shared" si="0"/>
        <v>13.851002496531917</v>
      </c>
      <c r="AD41">
        <f t="shared" si="1"/>
        <v>1303.6801251136135</v>
      </c>
      <c r="AE41">
        <f>'IDT-1'!F41</f>
        <v>0</v>
      </c>
      <c r="AF41" s="24"/>
      <c r="AG41">
        <f t="shared" si="2"/>
        <v>1303.6801251136135</v>
      </c>
      <c r="AI41" s="34">
        <f>PXIL!J41</f>
        <v>0</v>
      </c>
      <c r="AJ41" s="34">
        <f>PXIL!P41</f>
        <v>0</v>
      </c>
      <c r="AK41" s="34">
        <f>RTM_IEX!J41</f>
        <v>29.01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7.9226969999999994</v>
      </c>
      <c r="E42">
        <f>GT_NG!T42</f>
        <v>10.311039558417663</v>
      </c>
      <c r="F42">
        <f>GT_Spot!T42</f>
        <v>0</v>
      </c>
      <c r="G42">
        <f>PPCL_NG!T42</f>
        <v>29.388066574567464</v>
      </c>
      <c r="H42">
        <f>PPCL_Spot!T42</f>
        <v>0</v>
      </c>
      <c r="I42">
        <f>Bawana_NG!T42</f>
        <v>57.357853855651577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691.26202530178216</v>
      </c>
      <c r="P42" s="36">
        <v>75.382536013068673</v>
      </c>
      <c r="Q42" s="36">
        <v>7.7377141169521568</v>
      </c>
      <c r="R42" s="38">
        <v>21.9</v>
      </c>
      <c r="S42" s="38">
        <v>0</v>
      </c>
      <c r="T42" s="37">
        <f>SUMPRODUCT(LTA!J42:AN42,LTA!J$101:AN$101,LTA!J$105:AN$105)</f>
        <v>89.57</v>
      </c>
      <c r="U42" s="37">
        <f>SUMPRODUCT(LTA!J42:AN42,LTA!J$102:AN$102,LTA!J$105:AN$105)</f>
        <v>460.50485300000003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-128</v>
      </c>
      <c r="AA42" s="75">
        <f>STOA!J42</f>
        <v>10.25</v>
      </c>
      <c r="AB42" s="75">
        <f>-STOA!P42</f>
        <v>0</v>
      </c>
      <c r="AC42">
        <f t="shared" si="0"/>
        <v>13.645977186317495</v>
      </c>
      <c r="AD42">
        <f t="shared" si="1"/>
        <v>1353.7908082341223</v>
      </c>
      <c r="AE42">
        <f>'IDT-1'!F42</f>
        <v>0</v>
      </c>
      <c r="AF42" s="24"/>
      <c r="AG42">
        <f t="shared" si="2"/>
        <v>1353.7908082341223</v>
      </c>
      <c r="AI42" s="34">
        <f>PXIL!J42</f>
        <v>0</v>
      </c>
      <c r="AJ42" s="34">
        <f>PXIL!P42</f>
        <v>0</v>
      </c>
      <c r="AK42" s="34">
        <f>RTM_IEX!J42</f>
        <v>33.85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7.9226969999999994</v>
      </c>
      <c r="E43">
        <f>GT_NG!T43</f>
        <v>12.996025702046643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57.357853855651577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691.05828649562147</v>
      </c>
      <c r="P43" s="36">
        <v>19.341724168672549</v>
      </c>
      <c r="Q43" s="36">
        <v>7.7377141169521568</v>
      </c>
      <c r="R43" s="38">
        <v>21.9</v>
      </c>
      <c r="S43" s="38">
        <v>0</v>
      </c>
      <c r="T43" s="37">
        <f>SUMPRODUCT(LTA!J43:AN43,LTA!J$101:AN$101,LTA!J$105:AN$105)</f>
        <v>96.27</v>
      </c>
      <c r="U43" s="37">
        <f>SUMPRODUCT(LTA!J43:AN43,LTA!J$102:AN$102,LTA!J$105:AN$105)</f>
        <v>461.14325400000001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10.15</v>
      </c>
      <c r="AB43" s="75">
        <f>-STOA!P43</f>
        <v>0</v>
      </c>
      <c r="AC43">
        <f t="shared" si="0"/>
        <v>12.096750407969358</v>
      </c>
      <c r="AD43">
        <f t="shared" si="1"/>
        <v>1377.7808049309749</v>
      </c>
      <c r="AE43">
        <f>'IDT-1'!F43</f>
        <v>0</v>
      </c>
      <c r="AF43" s="24"/>
      <c r="AG43">
        <f t="shared" si="2"/>
        <v>1377.7808049309749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7.9226969999999994</v>
      </c>
      <c r="E44">
        <f>GT_NG!T44</f>
        <v>17.736671343388284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57.357853855651577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693.15220535452522</v>
      </c>
      <c r="P44" s="36">
        <v>19.341724168672549</v>
      </c>
      <c r="Q44" s="36">
        <v>7.7377141169521568</v>
      </c>
      <c r="R44" s="38">
        <v>21.9</v>
      </c>
      <c r="S44" s="38">
        <v>0</v>
      </c>
      <c r="T44" s="37">
        <f>SUMPRODUCT(LTA!J44:AN44,LTA!J$101:AN$101,LTA!J$105:AN$105)</f>
        <v>102.9</v>
      </c>
      <c r="U44" s="37">
        <f>SUMPRODUCT(LTA!J44:AN44,LTA!J$102:AN$102,LTA!J$105:AN$105)</f>
        <v>465.57015000000001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-25</v>
      </c>
      <c r="AA44" s="75">
        <f>STOA!J44</f>
        <v>10.15</v>
      </c>
      <c r="AB44" s="75">
        <f>-STOA!P44</f>
        <v>0</v>
      </c>
      <c r="AC44">
        <f t="shared" si="0"/>
        <v>12.336414676171419</v>
      </c>
      <c r="AD44">
        <f t="shared" si="1"/>
        <v>1406.0726011630184</v>
      </c>
      <c r="AE44">
        <f>'IDT-1'!F44</f>
        <v>0</v>
      </c>
      <c r="AF44" s="24"/>
      <c r="AG44">
        <f t="shared" si="2"/>
        <v>1406.0726011630184</v>
      </c>
      <c r="AI44" s="34">
        <f>PXIL!J44</f>
        <v>0</v>
      </c>
      <c r="AJ44" s="34">
        <f>PXIL!P44</f>
        <v>0</v>
      </c>
      <c r="AK44" s="34">
        <f>RTM_IEX!J44</f>
        <v>10.64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7.9226969999999994</v>
      </c>
      <c r="E45">
        <f>GT_NG!T45</f>
        <v>17.736671343388284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57.357853855651577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694.07150568427221</v>
      </c>
      <c r="P45" s="36">
        <v>19.341724168672549</v>
      </c>
      <c r="Q45" s="36">
        <v>7.7377141169521568</v>
      </c>
      <c r="R45" s="38">
        <v>21.9</v>
      </c>
      <c r="S45" s="38">
        <v>0</v>
      </c>
      <c r="T45" s="37">
        <f>SUMPRODUCT(LTA!J45:AN45,LTA!J$101:AN$101,LTA!J$105:AN$105)</f>
        <v>105.52</v>
      </c>
      <c r="U45" s="37">
        <f>SUMPRODUCT(LTA!J45:AN45,LTA!J$102:AN$102,LTA!J$105:AN$105)</f>
        <v>471.82873599999999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-12</v>
      </c>
      <c r="AA45" s="75">
        <f>STOA!J45</f>
        <v>10.15</v>
      </c>
      <c r="AB45" s="75">
        <f>-STOA!P45</f>
        <v>0</v>
      </c>
      <c r="AC45">
        <f t="shared" si="0"/>
        <v>12.300443870917736</v>
      </c>
      <c r="AD45">
        <f t="shared" si="1"/>
        <v>1427.936458298019</v>
      </c>
      <c r="AE45">
        <f>'IDT-1'!F45</f>
        <v>0</v>
      </c>
      <c r="AF45" s="24"/>
      <c r="AG45">
        <f t="shared" si="2"/>
        <v>1427.936458298019</v>
      </c>
      <c r="AI45" s="34">
        <f>PXIL!J45</f>
        <v>0</v>
      </c>
      <c r="AJ45" s="34">
        <f>PXIL!P45</f>
        <v>0</v>
      </c>
      <c r="AK45" s="34">
        <f>RTM_IEX!J45</f>
        <v>9.67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7.9226969999999994</v>
      </c>
      <c r="E46">
        <f>GT_NG!T46</f>
        <v>17.736671343388284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57.357853855651577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697.40548272754961</v>
      </c>
      <c r="P46" s="36">
        <v>19.341724168672549</v>
      </c>
      <c r="Q46" s="36">
        <v>7.7377141169521568</v>
      </c>
      <c r="R46" s="38">
        <v>21.9</v>
      </c>
      <c r="S46" s="38">
        <v>0</v>
      </c>
      <c r="T46" s="37">
        <f>SUMPRODUCT(LTA!J46:AN46,LTA!J$101:AN$101,LTA!J$105:AN$105)</f>
        <v>107.92</v>
      </c>
      <c r="U46" s="37">
        <f>SUMPRODUCT(LTA!J46:AN46,LTA!J$102:AN$102,LTA!J$105:AN$105)</f>
        <v>474.01370199999997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10.15</v>
      </c>
      <c r="AB46" s="75">
        <f>-STOA!P46</f>
        <v>0</v>
      </c>
      <c r="AC46">
        <f t="shared" si="0"/>
        <v>12.265309099782595</v>
      </c>
      <c r="AD46">
        <f t="shared" si="1"/>
        <v>1447.8905361124314</v>
      </c>
      <c r="AE46">
        <f>'IDT-1'!F46</f>
        <v>0</v>
      </c>
      <c r="AF46" s="24"/>
      <c r="AG46">
        <f t="shared" si="2"/>
        <v>1447.8905361124314</v>
      </c>
      <c r="AI46" s="34">
        <f>PXIL!J46</f>
        <v>0</v>
      </c>
      <c r="AJ46" s="34">
        <f>PXIL!P46</f>
        <v>0</v>
      </c>
      <c r="AK46" s="34">
        <f>RTM_IEX!J46</f>
        <v>9.67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7.9226969999999994</v>
      </c>
      <c r="E47">
        <f>GT_NG!T47</f>
        <v>17.736671343388284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57.357853855651577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701.10871015650287</v>
      </c>
      <c r="P47" s="36">
        <v>19.341724168672549</v>
      </c>
      <c r="Q47" s="36">
        <v>7.7377141169521568</v>
      </c>
      <c r="R47" s="38">
        <v>21.9</v>
      </c>
      <c r="S47" s="38">
        <v>0</v>
      </c>
      <c r="T47" s="37">
        <f>SUMPRODUCT(LTA!J47:AN47,LTA!J$101:AN$101,LTA!J$105:AN$105)</f>
        <v>109.28</v>
      </c>
      <c r="U47" s="37">
        <f>SUMPRODUCT(LTA!J47:AN47,LTA!J$102:AN$102,LTA!J$105:AN$105)</f>
        <v>474.27776299999999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10.15</v>
      </c>
      <c r="AB47" s="75">
        <f>-STOA!P47</f>
        <v>0</v>
      </c>
      <c r="AC47">
        <f t="shared" si="0"/>
        <v>12.350714322585805</v>
      </c>
      <c r="AD47">
        <f t="shared" si="1"/>
        <v>1457.9724193185816</v>
      </c>
      <c r="AE47">
        <f>'IDT-1'!F47</f>
        <v>0</v>
      </c>
      <c r="AF47" s="24"/>
      <c r="AG47">
        <f t="shared" si="2"/>
        <v>1457.9724193185816</v>
      </c>
      <c r="AI47" s="34">
        <f>PXIL!J47</f>
        <v>0</v>
      </c>
      <c r="AJ47" s="34">
        <f>PXIL!P47</f>
        <v>0</v>
      </c>
      <c r="AK47" s="34">
        <f>RTM_IEX!J47</f>
        <v>14.51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7.9226969999999994</v>
      </c>
      <c r="E48">
        <f>GT_NG!T48</f>
        <v>17.736671343388284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57.357853855651577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700.9421743971302</v>
      </c>
      <c r="P48" s="36">
        <v>19.341724168672549</v>
      </c>
      <c r="Q48" s="36">
        <v>7.7377141169521568</v>
      </c>
      <c r="R48" s="38">
        <v>21.9</v>
      </c>
      <c r="S48" s="38">
        <v>0</v>
      </c>
      <c r="T48" s="37">
        <f>SUMPRODUCT(LTA!J48:AN48,LTA!J$101:AN$101,LTA!J$105:AN$105)</f>
        <v>109.28</v>
      </c>
      <c r="U48" s="37">
        <f>SUMPRODUCT(LTA!J48:AN48,LTA!J$102:AN$102,LTA!J$105:AN$105)</f>
        <v>473.28066600000005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10.15</v>
      </c>
      <c r="AB48" s="75">
        <f>-STOA!P48</f>
        <v>0</v>
      </c>
      <c r="AC48">
        <f t="shared" si="0"/>
        <v>12.381511807407078</v>
      </c>
      <c r="AD48">
        <f t="shared" si="1"/>
        <v>1461.6079890743877</v>
      </c>
      <c r="AE48">
        <f>'IDT-1'!F48</f>
        <v>0</v>
      </c>
      <c r="AF48" s="24"/>
      <c r="AG48">
        <f t="shared" si="2"/>
        <v>1461.6079890743877</v>
      </c>
      <c r="AI48" s="34">
        <f>PXIL!J48</f>
        <v>0</v>
      </c>
      <c r="AJ48" s="34">
        <f>PXIL!P48</f>
        <v>0</v>
      </c>
      <c r="AK48" s="34">
        <f>RTM_IEX!J48</f>
        <v>19.34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7.9226969999999994</v>
      </c>
      <c r="E49">
        <f>GT_NG!T49</f>
        <v>17.736671343388284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57.357853855651577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702.87660767694877</v>
      </c>
      <c r="P49" s="36">
        <v>19.341724168672549</v>
      </c>
      <c r="Q49" s="36">
        <v>7.7377141169521568</v>
      </c>
      <c r="R49" s="38">
        <v>21.9</v>
      </c>
      <c r="S49" s="38">
        <v>0</v>
      </c>
      <c r="T49" s="37">
        <f>SUMPRODUCT(LTA!J49:AN49,LTA!J$101:AN$101,LTA!J$105:AN$105)</f>
        <v>109.28</v>
      </c>
      <c r="U49" s="37">
        <f>SUMPRODUCT(LTA!J49:AN49,LTA!J$102:AN$102,LTA!J$105:AN$105)</f>
        <v>478.769521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10.15</v>
      </c>
      <c r="AB49" s="75">
        <f>-STOA!P49</f>
        <v>0</v>
      </c>
      <c r="AC49">
        <f t="shared" si="0"/>
        <v>12.484523428957552</v>
      </c>
      <c r="AD49">
        <f t="shared" si="1"/>
        <v>1473.7682657326557</v>
      </c>
      <c r="AE49">
        <f>'IDT-1'!F49</f>
        <v>0</v>
      </c>
      <c r="AF49" s="24"/>
      <c r="AG49">
        <f t="shared" si="2"/>
        <v>1473.7682657326557</v>
      </c>
      <c r="AI49" s="34">
        <f>PXIL!J49</f>
        <v>0</v>
      </c>
      <c r="AJ49" s="34">
        <f>PXIL!P49</f>
        <v>0</v>
      </c>
      <c r="AK49" s="34">
        <f>RTM_IEX!J49</f>
        <v>24.18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7.9226969999999994</v>
      </c>
      <c r="E50">
        <f>GT_NG!T50</f>
        <v>17.736671343388284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57.357853855651577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702.87660767694877</v>
      </c>
      <c r="P50" s="36">
        <v>38.687058689372051</v>
      </c>
      <c r="Q50" s="36">
        <v>7.7377141169521568</v>
      </c>
      <c r="R50" s="38">
        <v>21.9</v>
      </c>
      <c r="S50" s="38">
        <v>0</v>
      </c>
      <c r="T50" s="37">
        <f>SUMPRODUCT(LTA!J50:AN50,LTA!J$101:AN$101,LTA!J$105:AN$105)</f>
        <v>109.28</v>
      </c>
      <c r="U50" s="37">
        <f>SUMPRODUCT(LTA!J50:AN50,LTA!J$102:AN$102,LTA!J$105:AN$105)</f>
        <v>477.539894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10.15</v>
      </c>
      <c r="AB50" s="75">
        <f>-STOA!P50</f>
        <v>0</v>
      </c>
      <c r="AC50">
        <f t="shared" si="0"/>
        <v>12.555467372131426</v>
      </c>
      <c r="AD50">
        <f t="shared" si="1"/>
        <v>1482.1430293101812</v>
      </c>
      <c r="AE50">
        <f>'IDT-1'!F50</f>
        <v>0</v>
      </c>
      <c r="AF50" s="24"/>
      <c r="AG50">
        <f t="shared" si="2"/>
        <v>1482.1430293101812</v>
      </c>
      <c r="AI50" s="34">
        <f>PXIL!J50</f>
        <v>0</v>
      </c>
      <c r="AJ50" s="34">
        <f>PXIL!P50</f>
        <v>0</v>
      </c>
      <c r="AK50" s="34">
        <f>RTM_IEX!J50</f>
        <v>14.51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7.9226969999999994</v>
      </c>
      <c r="E51">
        <f>GT_NG!T51</f>
        <v>17.736671343388284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57.357853855651577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700.30591676844881</v>
      </c>
      <c r="P51" s="36">
        <v>63.274481195552092</v>
      </c>
      <c r="Q51" s="36">
        <v>7.7377141169521568</v>
      </c>
      <c r="R51" s="38">
        <v>21.9</v>
      </c>
      <c r="S51" s="38">
        <v>0</v>
      </c>
      <c r="T51" s="37">
        <f>SUMPRODUCT(LTA!J51:AN51,LTA!J$101:AN$101,LTA!J$105:AN$105)</f>
        <v>109.28</v>
      </c>
      <c r="U51" s="37">
        <f>SUMPRODUCT(LTA!J51:AN51,LTA!J$102:AN$102,LTA!J$105:AN$105)</f>
        <v>465.40565099999998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10.15</v>
      </c>
      <c r="AB51" s="75">
        <f>-STOA!P51</f>
        <v>0</v>
      </c>
      <c r="AC51">
        <f t="shared" si="0"/>
        <v>12.516596276351938</v>
      </c>
      <c r="AD51">
        <f t="shared" si="1"/>
        <v>1477.5543890036408</v>
      </c>
      <c r="AE51">
        <f>'IDT-1'!F51</f>
        <v>0</v>
      </c>
      <c r="AF51" s="24"/>
      <c r="AG51">
        <f t="shared" si="2"/>
        <v>1477.5543890036408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7.9226969999999994</v>
      </c>
      <c r="E52">
        <f>GT_NG!T52</f>
        <v>17.736671343388284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57.357853855651577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700.30591676844881</v>
      </c>
      <c r="P52" s="36">
        <v>63.274481195552092</v>
      </c>
      <c r="Q52" s="36">
        <v>7.7377141169521568</v>
      </c>
      <c r="R52" s="38">
        <v>21.9</v>
      </c>
      <c r="S52" s="38">
        <v>0</v>
      </c>
      <c r="T52" s="37">
        <f>SUMPRODUCT(LTA!J52:AN52,LTA!J$101:AN$101,LTA!J$105:AN$105)</f>
        <v>109.28</v>
      </c>
      <c r="U52" s="37">
        <f>SUMPRODUCT(LTA!J52:AN52,LTA!J$102:AN$102,LTA!J$105:AN$105)</f>
        <v>464.06855400000001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10.15</v>
      </c>
      <c r="AB52" s="75">
        <f>-STOA!P52</f>
        <v>0</v>
      </c>
      <c r="AC52">
        <f t="shared" si="0"/>
        <v>12.58659266155194</v>
      </c>
      <c r="AD52">
        <f t="shared" si="1"/>
        <v>1485.817295618441</v>
      </c>
      <c r="AE52">
        <f>'IDT-1'!F52</f>
        <v>0</v>
      </c>
      <c r="AF52" s="24"/>
      <c r="AG52">
        <f t="shared" si="2"/>
        <v>1485.817295618441</v>
      </c>
      <c r="AI52" s="34">
        <f>PXIL!J52</f>
        <v>0</v>
      </c>
      <c r="AJ52" s="34">
        <f>PXIL!P52</f>
        <v>0</v>
      </c>
      <c r="AK52" s="34">
        <f>RTM_IEX!J52</f>
        <v>9.67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7.9226969999999994</v>
      </c>
      <c r="E53">
        <f>GT_NG!T53</f>
        <v>17.736671343388284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57.357853855651577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702.1074789420901</v>
      </c>
      <c r="P53" s="36">
        <v>75.385518901569185</v>
      </c>
      <c r="Q53" s="36">
        <v>7.7377141169521568</v>
      </c>
      <c r="R53" s="38">
        <v>21.9</v>
      </c>
      <c r="S53" s="38">
        <v>0</v>
      </c>
      <c r="T53" s="37">
        <f>SUMPRODUCT(LTA!J53:AN53,LTA!J$101:AN$101,LTA!J$105:AN$105)</f>
        <v>109.28</v>
      </c>
      <c r="U53" s="37">
        <f>SUMPRODUCT(LTA!J53:AN53,LTA!J$102:AN$102,LTA!J$105:AN$105)</f>
        <v>461.82523900000001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10.15</v>
      </c>
      <c r="AB53" s="75">
        <f>-STOA!P53</f>
        <v>0</v>
      </c>
      <c r="AC53">
        <f t="shared" si="0"/>
        <v>12.603386654541071</v>
      </c>
      <c r="AD53">
        <f t="shared" si="1"/>
        <v>1487.7997865051102</v>
      </c>
      <c r="AE53">
        <f>'IDT-1'!F53</f>
        <v>0</v>
      </c>
      <c r="AF53" s="24"/>
      <c r="AG53">
        <f t="shared" si="2"/>
        <v>1487.7997865051102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7.9226969999999994</v>
      </c>
      <c r="E54">
        <f>GT_NG!T54</f>
        <v>9.9910471369819689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57.357853855651577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702.1074789420901</v>
      </c>
      <c r="P54" s="36">
        <v>75.385518901569185</v>
      </c>
      <c r="Q54" s="36">
        <v>7.7377141169521568</v>
      </c>
      <c r="R54" s="38">
        <v>21.9</v>
      </c>
      <c r="S54" s="38">
        <v>0</v>
      </c>
      <c r="T54" s="37">
        <f>SUMPRODUCT(LTA!J54:AN54,LTA!J$101:AN$101,LTA!J$105:AN$105)</f>
        <v>109.28</v>
      </c>
      <c r="U54" s="37">
        <f>SUMPRODUCT(LTA!J54:AN54,LTA!J$102:AN$102,LTA!J$105:AN$105)</f>
        <v>458.655959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10.15</v>
      </c>
      <c r="AB54" s="75">
        <f>-STOA!P54</f>
        <v>0</v>
      </c>
      <c r="AC54">
        <f t="shared" si="0"/>
        <v>12.596413036456148</v>
      </c>
      <c r="AD54">
        <f t="shared" si="1"/>
        <v>1466.8918559167889</v>
      </c>
      <c r="AE54">
        <f>'IDT-1'!F54</f>
        <v>0</v>
      </c>
      <c r="AF54" s="24"/>
      <c r="AG54">
        <f t="shared" si="2"/>
        <v>1466.8918559167889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7.9226969999999994</v>
      </c>
      <c r="E55">
        <f>GT_NG!T55</f>
        <v>10.585094786729856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57.357853855651577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677.30285469107696</v>
      </c>
      <c r="P55" s="36">
        <v>48.356575313363081</v>
      </c>
      <c r="Q55" s="36">
        <v>7.7377141169521568</v>
      </c>
      <c r="R55" s="38">
        <v>21.9</v>
      </c>
      <c r="S55" s="38">
        <v>0</v>
      </c>
      <c r="T55" s="37">
        <f>SUMPRODUCT(LTA!J55:AN55,LTA!J$101:AN$101,LTA!J$105:AN$105)</f>
        <v>109.28</v>
      </c>
      <c r="U55" s="37">
        <f>SUMPRODUCT(LTA!J55:AN55,LTA!J$102:AN$102,LTA!J$105:AN$105)</f>
        <v>415.41225799999995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10.15</v>
      </c>
      <c r="AB55" s="75">
        <f>-STOA!P55</f>
        <v>0</v>
      </c>
      <c r="AC55">
        <f t="shared" si="0"/>
        <v>12.014532921586817</v>
      </c>
      <c r="AD55">
        <f t="shared" si="1"/>
        <v>1347.9905148421869</v>
      </c>
      <c r="AE55">
        <f>'IDT-1'!F55</f>
        <v>0</v>
      </c>
      <c r="AF55" s="24"/>
      <c r="AG55">
        <f t="shared" si="2"/>
        <v>1347.9905148421869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7.9226969999999994</v>
      </c>
      <c r="E56">
        <f>GT_NG!T56</f>
        <v>10.585094786729856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57.357853855651577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669.22414337543023</v>
      </c>
      <c r="P56" s="36">
        <v>19.341724168672549</v>
      </c>
      <c r="Q56" s="36">
        <v>7.7377141169521568</v>
      </c>
      <c r="R56" s="38">
        <v>21.400000000000002</v>
      </c>
      <c r="S56" s="38">
        <v>0</v>
      </c>
      <c r="T56" s="37">
        <f>SUMPRODUCT(LTA!J56:AN56,LTA!J$101:AN$101,LTA!J$105:AN$105)</f>
        <v>109.28</v>
      </c>
      <c r="U56" s="37">
        <f>SUMPRODUCT(LTA!J56:AN56,LTA!J$102:AN$102,LTA!J$105:AN$105)</f>
        <v>412.10651999999999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10.15</v>
      </c>
      <c r="AB56" s="75">
        <f>-STOA!P56</f>
        <v>0</v>
      </c>
      <c r="AC56">
        <f t="shared" si="0"/>
        <v>11.586267220471091</v>
      </c>
      <c r="AD56">
        <f t="shared" si="1"/>
        <v>1317.5194800829652</v>
      </c>
      <c r="AE56">
        <f>'IDT-1'!F56</f>
        <v>0</v>
      </c>
      <c r="AF56" s="24"/>
      <c r="AG56">
        <f t="shared" si="2"/>
        <v>1317.5194800829652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7.9226969999999994</v>
      </c>
      <c r="E57">
        <f>GT_NG!T57</f>
        <v>10.585094786729856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57.357853855651577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694.55216502644828</v>
      </c>
      <c r="P57" s="36">
        <v>19.341724168672549</v>
      </c>
      <c r="Q57" s="36">
        <v>7.7377141169521568</v>
      </c>
      <c r="R57" s="38">
        <v>21.400000000000002</v>
      </c>
      <c r="S57" s="38">
        <v>0</v>
      </c>
      <c r="T57" s="37">
        <f>SUMPRODUCT(LTA!J57:AN57,LTA!J$101:AN$101,LTA!J$105:AN$105)</f>
        <v>109.28</v>
      </c>
      <c r="U57" s="37">
        <f>SUMPRODUCT(LTA!J57:AN57,LTA!J$102:AN$102,LTA!J$105:AN$105)</f>
        <v>368.54567200000002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10.15</v>
      </c>
      <c r="AB57" s="75">
        <f>-STOA!P57</f>
        <v>0</v>
      </c>
      <c r="AC57">
        <f t="shared" si="0"/>
        <v>11.263688324641862</v>
      </c>
      <c r="AD57">
        <f t="shared" si="1"/>
        <v>1319.6092326298126</v>
      </c>
      <c r="AE57">
        <f>'IDT-1'!F57</f>
        <v>0</v>
      </c>
      <c r="AF57" s="24"/>
      <c r="AG57">
        <f t="shared" si="2"/>
        <v>1319.6092326298126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7.9226969999999994</v>
      </c>
      <c r="E58">
        <f>GT_NG!T58</f>
        <v>10.585094786729856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57.357853855651577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686.25844432684926</v>
      </c>
      <c r="P58" s="36">
        <v>42.267367175334783</v>
      </c>
      <c r="Q58" s="36">
        <v>7.7377141169521568</v>
      </c>
      <c r="R58" s="38">
        <v>21.9</v>
      </c>
      <c r="S58" s="38">
        <v>0</v>
      </c>
      <c r="T58" s="37">
        <f>SUMPRODUCT(LTA!J58:AN58,LTA!J$101:AN$101,LTA!J$105:AN$105)</f>
        <v>109.05</v>
      </c>
      <c r="U58" s="37">
        <f>SUMPRODUCT(LTA!J58:AN58,LTA!J$102:AN$102,LTA!J$105:AN$105)</f>
        <v>408.96897399999995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10.15</v>
      </c>
      <c r="AB58" s="75">
        <f>-STOA!P58</f>
        <v>0</v>
      </c>
      <c r="AC58">
        <f t="shared" si="0"/>
        <v>11.728420208821191</v>
      </c>
      <c r="AD58">
        <f t="shared" si="1"/>
        <v>1374.4697250526963</v>
      </c>
      <c r="AE58">
        <f>'IDT-1'!F58</f>
        <v>0</v>
      </c>
      <c r="AF58" s="24"/>
      <c r="AG58">
        <f t="shared" si="2"/>
        <v>1374.4697250526963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7.9226969999999994</v>
      </c>
      <c r="E59">
        <f>GT_NG!T59</f>
        <v>9.5824738903394255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57.357853855651577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692.3663868435583</v>
      </c>
      <c r="P59" s="36">
        <v>64.909999999999982</v>
      </c>
      <c r="Q59" s="36">
        <v>7.7377141169521568</v>
      </c>
      <c r="R59" s="38">
        <v>21.9</v>
      </c>
      <c r="S59" s="38">
        <v>0</v>
      </c>
      <c r="T59" s="37">
        <f>SUMPRODUCT(LTA!J59:AN59,LTA!J$101:AN$101,LTA!J$105:AN$105)</f>
        <v>107.8</v>
      </c>
      <c r="U59" s="37">
        <f>SUMPRODUCT(LTA!J59:AN59,LTA!J$102:AN$102,LTA!J$105:AN$105)</f>
        <v>408.82531199999994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10.25</v>
      </c>
      <c r="AB59" s="75">
        <f>-STOA!P59</f>
        <v>0</v>
      </c>
      <c r="AC59">
        <f t="shared" si="0"/>
        <v>12.395732476734608</v>
      </c>
      <c r="AD59">
        <f t="shared" si="1"/>
        <v>1463.2867052297665</v>
      </c>
      <c r="AE59">
        <f>'IDT-1'!F59</f>
        <v>0</v>
      </c>
      <c r="AF59" s="24"/>
      <c r="AG59">
        <f t="shared" si="2"/>
        <v>1463.2867052297665</v>
      </c>
      <c r="AI59" s="34">
        <f>PXIL!J59</f>
        <v>0</v>
      </c>
      <c r="AJ59" s="34">
        <f>PXIL!P59</f>
        <v>0</v>
      </c>
      <c r="AK59" s="34">
        <f>RTM_IEX!J59</f>
        <v>58.03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7.9226969999999994</v>
      </c>
      <c r="E60">
        <f>GT_NG!T60</f>
        <v>9.5824738903394255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57.357853855651577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694.11209875486088</v>
      </c>
      <c r="P60" s="36">
        <v>73.857128974578245</v>
      </c>
      <c r="Q60" s="36">
        <v>26.76</v>
      </c>
      <c r="R60" s="38">
        <v>21.9</v>
      </c>
      <c r="S60" s="38">
        <v>0</v>
      </c>
      <c r="T60" s="37">
        <f>SUMPRODUCT(LTA!J60:AN60,LTA!J$101:AN$101,LTA!J$105:AN$105)</f>
        <v>107.32</v>
      </c>
      <c r="U60" s="37">
        <f>SUMPRODUCT(LTA!J60:AN60,LTA!J$102:AN$102,LTA!J$105:AN$105)</f>
        <v>408.90328799999997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10.25</v>
      </c>
      <c r="AB60" s="75">
        <f>-STOA!P60</f>
        <v>0</v>
      </c>
      <c r="AC60">
        <f t="shared" si="0"/>
        <v>12.682618539993612</v>
      </c>
      <c r="AD60">
        <f t="shared" si="1"/>
        <v>1497.1529219354363</v>
      </c>
      <c r="AE60">
        <f>'IDT-1'!F60</f>
        <v>0</v>
      </c>
      <c r="AF60" s="24"/>
      <c r="AG60">
        <f t="shared" si="2"/>
        <v>1497.1529219354363</v>
      </c>
      <c r="AI60" s="34">
        <f>PXIL!J60</f>
        <v>0</v>
      </c>
      <c r="AJ60" s="34">
        <f>PXIL!P60</f>
        <v>0</v>
      </c>
      <c r="AK60" s="34">
        <f>RTM_IEX!J60</f>
        <v>62.87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7.9226969999999994</v>
      </c>
      <c r="E61">
        <f>GT_NG!T61</f>
        <v>9.6714751958224543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57.357853855651577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706.654932802183</v>
      </c>
      <c r="P61" s="36">
        <v>75.38425796869646</v>
      </c>
      <c r="Q61" s="36">
        <v>26.756932599724898</v>
      </c>
      <c r="R61" s="38">
        <v>21.9</v>
      </c>
      <c r="S61" s="38">
        <v>0</v>
      </c>
      <c r="T61" s="37">
        <f>SUMPRODUCT(LTA!J61:AN61,LTA!J$101:AN$101,LTA!J$105:AN$105)</f>
        <v>105.49</v>
      </c>
      <c r="U61" s="37">
        <f>SUMPRODUCT(LTA!J61:AN61,LTA!J$102:AN$102,LTA!J$105:AN$105)</f>
        <v>432.08162399999992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10.25</v>
      </c>
      <c r="AB61" s="75">
        <f>-STOA!P61</f>
        <v>0</v>
      </c>
      <c r="AC61">
        <f t="shared" si="0"/>
        <v>12.980854096745457</v>
      </c>
      <c r="AD61">
        <f t="shared" si="1"/>
        <v>1532.3589193253329</v>
      </c>
      <c r="AE61">
        <f>'IDT-1'!F61</f>
        <v>0</v>
      </c>
      <c r="AF61" s="24"/>
      <c r="AG61">
        <f t="shared" si="2"/>
        <v>1532.3589193253329</v>
      </c>
      <c r="AI61" s="34">
        <f>PXIL!J61</f>
        <v>0</v>
      </c>
      <c r="AJ61" s="34">
        <f>PXIL!P61</f>
        <v>0</v>
      </c>
      <c r="AK61" s="34">
        <f>RTM_IEX!J61</f>
        <v>62.87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7.9226969999999994</v>
      </c>
      <c r="E62">
        <f>GT_NG!T62</f>
        <v>9.6714751958224543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57.357853855651577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720.49647562005191</v>
      </c>
      <c r="P62" s="36">
        <v>75.38425796869646</v>
      </c>
      <c r="Q62" s="36">
        <v>26.756932599724898</v>
      </c>
      <c r="R62" s="38">
        <v>21.9</v>
      </c>
      <c r="S62" s="38">
        <v>0</v>
      </c>
      <c r="T62" s="37">
        <f>SUMPRODUCT(LTA!J62:AN62,LTA!J$101:AN$101,LTA!J$105:AN$105)</f>
        <v>101.9</v>
      </c>
      <c r="U62" s="37">
        <f>SUMPRODUCT(LTA!J62:AN62,LTA!J$102:AN$102,LTA!J$105:AN$105)</f>
        <v>451.09374199999996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10.25</v>
      </c>
      <c r="AB62" s="75">
        <f>-STOA!P62</f>
        <v>0</v>
      </c>
      <c r="AC62">
        <f t="shared" si="0"/>
        <v>13.145356847615556</v>
      </c>
      <c r="AD62">
        <f t="shared" si="1"/>
        <v>1551.7780773923319</v>
      </c>
      <c r="AE62">
        <f>'IDT-1'!F62</f>
        <v>0</v>
      </c>
      <c r="AF62" s="24"/>
      <c r="AG62">
        <f t="shared" si="2"/>
        <v>1551.7780773923319</v>
      </c>
      <c r="AI62" s="34">
        <f>PXIL!J62</f>
        <v>0</v>
      </c>
      <c r="AJ62" s="34">
        <f>PXIL!P62</f>
        <v>0</v>
      </c>
      <c r="AK62" s="34">
        <f>RTM_IEX!J62</f>
        <v>53.19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7.9226969999999994</v>
      </c>
      <c r="E63">
        <f>GT_NG!T63</f>
        <v>9.6714751958224543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57.357853855651577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751.0471230225005</v>
      </c>
      <c r="P63" s="36">
        <v>75.38425796869646</v>
      </c>
      <c r="Q63" s="36">
        <v>26.756932599724898</v>
      </c>
      <c r="R63" s="38">
        <v>21.9</v>
      </c>
      <c r="S63" s="38">
        <v>0</v>
      </c>
      <c r="T63" s="37">
        <f>SUMPRODUCT(LTA!J63:AN63,LTA!J$101:AN$101,LTA!J$105:AN$105)</f>
        <v>96.42</v>
      </c>
      <c r="U63" s="37">
        <f>SUMPRODUCT(LTA!J63:AN63,LTA!J$102:AN$102,LTA!J$105:AN$105)</f>
        <v>449.53092000000004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10.34</v>
      </c>
      <c r="AB63" s="75">
        <f>-STOA!P63</f>
        <v>0</v>
      </c>
      <c r="AC63">
        <f t="shared" si="0"/>
        <v>13.303006580996126</v>
      </c>
      <c r="AD63">
        <f t="shared" si="1"/>
        <v>1570.3882530613996</v>
      </c>
      <c r="AE63">
        <f>'IDT-1'!F63</f>
        <v>0</v>
      </c>
      <c r="AF63" s="24"/>
      <c r="AG63">
        <f t="shared" si="2"/>
        <v>1570.3882530613996</v>
      </c>
      <c r="AI63" s="34">
        <f>PXIL!J63</f>
        <v>0</v>
      </c>
      <c r="AJ63" s="34">
        <f>PXIL!P63</f>
        <v>0</v>
      </c>
      <c r="AK63" s="34">
        <f>RTM_IEX!J63</f>
        <v>48.36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7.9226969999999994</v>
      </c>
      <c r="E64">
        <f>GT_NG!T64</f>
        <v>9.6714751958224543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57.357853855651577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766.85209311451695</v>
      </c>
      <c r="P64" s="36">
        <v>75.38425796869646</v>
      </c>
      <c r="Q64" s="36">
        <v>26.756932599724898</v>
      </c>
      <c r="R64" s="38">
        <v>22.2</v>
      </c>
      <c r="S64" s="38">
        <v>0</v>
      </c>
      <c r="T64" s="37">
        <f>SUMPRODUCT(LTA!J64:AN64,LTA!J$101:AN$101,LTA!J$105:AN$105)</f>
        <v>88.78</v>
      </c>
      <c r="U64" s="37">
        <f>SUMPRODUCT(LTA!J64:AN64,LTA!J$102:AN$102,LTA!J$105:AN$105)</f>
        <v>445.55704700000001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10.34</v>
      </c>
      <c r="AB64" s="75">
        <f>-STOA!P64</f>
        <v>0</v>
      </c>
      <c r="AC64">
        <f t="shared" si="0"/>
        <v>13.300159796569064</v>
      </c>
      <c r="AD64">
        <f t="shared" si="1"/>
        <v>1570.0521969378433</v>
      </c>
      <c r="AE64">
        <f>'IDT-1'!F64</f>
        <v>0</v>
      </c>
      <c r="AF64" s="24"/>
      <c r="AG64">
        <f t="shared" si="2"/>
        <v>1570.0521969378433</v>
      </c>
      <c r="AI64" s="34">
        <f>PXIL!J64</f>
        <v>0</v>
      </c>
      <c r="AJ64" s="34">
        <f>PXIL!P64</f>
        <v>0</v>
      </c>
      <c r="AK64" s="34">
        <f>RTM_IEX!J64</f>
        <v>43.53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7.9226969999999994</v>
      </c>
      <c r="E65">
        <f>GT_NG!T65</f>
        <v>9.6714751958224543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57.357853855651577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773.70596829848523</v>
      </c>
      <c r="P65" s="36">
        <v>75.38425796869646</v>
      </c>
      <c r="Q65" s="36">
        <v>26.756932599724898</v>
      </c>
      <c r="R65" s="38">
        <v>22.2</v>
      </c>
      <c r="S65" s="38">
        <v>0</v>
      </c>
      <c r="T65" s="37">
        <f>SUMPRODUCT(LTA!J65:AN65,LTA!J$101:AN$101,LTA!J$105:AN$105)</f>
        <v>84.06</v>
      </c>
      <c r="U65" s="37">
        <f>SUMPRODUCT(LTA!J65:AN65,LTA!J$102:AN$102,LTA!J$105:AN$105)</f>
        <v>440.40772800000002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10.34</v>
      </c>
      <c r="AB65" s="75">
        <f>-STOA!P65</f>
        <v>0</v>
      </c>
      <c r="AC65">
        <f t="shared" si="0"/>
        <v>13.518514068514397</v>
      </c>
      <c r="AD65">
        <f t="shared" si="1"/>
        <v>1595.8283988498663</v>
      </c>
      <c r="AE65">
        <f>'IDT-1'!F65</f>
        <v>0</v>
      </c>
      <c r="AF65" s="24"/>
      <c r="AG65">
        <f t="shared" si="2"/>
        <v>1595.8283988498663</v>
      </c>
      <c r="AI65" s="34">
        <f>PXIL!J65</f>
        <v>0</v>
      </c>
      <c r="AJ65" s="34">
        <f>PXIL!P65</f>
        <v>0</v>
      </c>
      <c r="AK65" s="34">
        <f>RTM_IEX!J65</f>
        <v>72.540000000000006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7.9226969999999994</v>
      </c>
      <c r="E66">
        <f>GT_NG!T66</f>
        <v>9.6714751958224543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57.357853855651577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790.42575036612925</v>
      </c>
      <c r="P66" s="36">
        <v>75.38425796869646</v>
      </c>
      <c r="Q66" s="36">
        <v>26.756932599724898</v>
      </c>
      <c r="R66" s="38">
        <v>22.2</v>
      </c>
      <c r="S66" s="38">
        <v>0</v>
      </c>
      <c r="T66" s="37">
        <f>SUMPRODUCT(LTA!J66:AN66,LTA!J$101:AN$101,LTA!J$105:AN$105)</f>
        <v>77.98</v>
      </c>
      <c r="U66" s="37">
        <f>SUMPRODUCT(LTA!J66:AN66,LTA!J$102:AN$102,LTA!J$105:AN$105)</f>
        <v>435.055227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10.34</v>
      </c>
      <c r="AB66" s="75">
        <f>-STOA!P66</f>
        <v>0</v>
      </c>
      <c r="AC66">
        <f t="shared" si="0"/>
        <v>13.538483229482607</v>
      </c>
      <c r="AD66">
        <f t="shared" si="1"/>
        <v>1598.185710756542</v>
      </c>
      <c r="AE66">
        <f>'IDT-1'!F66</f>
        <v>0</v>
      </c>
      <c r="AF66" s="24"/>
      <c r="AG66">
        <f t="shared" si="2"/>
        <v>1598.185710756542</v>
      </c>
      <c r="AI66" s="34">
        <f>PXIL!J66</f>
        <v>0</v>
      </c>
      <c r="AJ66" s="34">
        <f>PXIL!P66</f>
        <v>0</v>
      </c>
      <c r="AK66" s="34">
        <f>RTM_IEX!J66</f>
        <v>69.63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8.0069489999999988</v>
      </c>
      <c r="E67">
        <f>GT_NG!T67</f>
        <v>9.6714751958224543</v>
      </c>
      <c r="F67">
        <f>GT_Spot!T67</f>
        <v>0</v>
      </c>
      <c r="G67">
        <f>PPCL_NG!T67</f>
        <v>26.39</v>
      </c>
      <c r="H67">
        <f>PPCL_Spot!T67</f>
        <v>0</v>
      </c>
      <c r="I67">
        <f>Bawana_NG!T67</f>
        <v>57.357853855651577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878.01106022463398</v>
      </c>
      <c r="P67" s="36">
        <v>75.38425796869646</v>
      </c>
      <c r="Q67" s="36">
        <v>26.756932599724898</v>
      </c>
      <c r="R67" s="38">
        <v>22.2</v>
      </c>
      <c r="S67" s="38">
        <v>0</v>
      </c>
      <c r="T67" s="37">
        <f>SUMPRODUCT(LTA!J67:AN67,LTA!J$101:AN$101,LTA!J$105:AN$105)</f>
        <v>68.819999999999993</v>
      </c>
      <c r="U67" s="37">
        <f>SUMPRODUCT(LTA!J67:AN67,LTA!J$102:AN$102,LTA!J$105:AN$105)</f>
        <v>429.61549600000001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10.44</v>
      </c>
      <c r="AB67" s="75">
        <f>-STOA!P67</f>
        <v>0</v>
      </c>
      <c r="AC67">
        <f t="shared" si="0"/>
        <v>13.546293808694047</v>
      </c>
      <c r="AD67">
        <f t="shared" si="1"/>
        <v>1599.1077310358353</v>
      </c>
      <c r="AE67">
        <f>'IDT-1'!F67</f>
        <v>0</v>
      </c>
      <c r="AF67" s="24"/>
      <c r="AG67">
        <f t="shared" si="2"/>
        <v>1599.1077310358353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8.0069489999999988</v>
      </c>
      <c r="E68">
        <f>GT_NG!T68</f>
        <v>9.6714751958224543</v>
      </c>
      <c r="F68">
        <f>GT_Spot!T68</f>
        <v>0</v>
      </c>
      <c r="G68">
        <f>PPCL_NG!T68</f>
        <v>26.39</v>
      </c>
      <c r="H68">
        <f>PPCL_Spot!T68</f>
        <v>0</v>
      </c>
      <c r="I68">
        <f>Bawana_NG!T68</f>
        <v>57.357853855651577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900.77565311665558</v>
      </c>
      <c r="P68" s="36">
        <v>75.38425796869646</v>
      </c>
      <c r="Q68" s="36">
        <v>26.756932599724898</v>
      </c>
      <c r="R68" s="38">
        <v>23.2</v>
      </c>
      <c r="S68" s="38">
        <v>0</v>
      </c>
      <c r="T68" s="37">
        <f>SUMPRODUCT(LTA!J68:AN68,LTA!J$101:AN$101,LTA!J$105:AN$105)</f>
        <v>61.06</v>
      </c>
      <c r="U68" s="37">
        <f>SUMPRODUCT(LTA!J68:AN68,LTA!J$102:AN$102,LTA!J$105:AN$105)</f>
        <v>424.22716300000002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10.44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13.779480073110141</v>
      </c>
      <c r="AD68">
        <f t="shared" ref="AD68:AD98" si="4">SUM(B68:AB68,AI68:AV68)-AC68</f>
        <v>1592.4908046634409</v>
      </c>
      <c r="AE68">
        <f>'IDT-1'!F68</f>
        <v>0</v>
      </c>
      <c r="AF68" s="24"/>
      <c r="AG68">
        <f t="shared" ref="AG68:AG98" si="5">SUM(AD68:AF68)</f>
        <v>1592.4908046634409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-17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8.0069489999999988</v>
      </c>
      <c r="E69">
        <f>GT_NG!T69</f>
        <v>13.936914539400666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53.43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906.40584994962705</v>
      </c>
      <c r="P69" s="36">
        <v>75.38425796869646</v>
      </c>
      <c r="Q69" s="36">
        <v>26.756932599724898</v>
      </c>
      <c r="R69" s="38">
        <v>23.2</v>
      </c>
      <c r="S69" s="38">
        <v>0</v>
      </c>
      <c r="T69" s="37">
        <f>SUMPRODUCT(LTA!J69:AN69,LTA!J$101:AN$101,LTA!J$105:AN$105)</f>
        <v>53.96</v>
      </c>
      <c r="U69" s="37">
        <f>SUMPRODUCT(LTA!J69:AN69,LTA!J$102:AN$102,LTA!J$105:AN$105)</f>
        <v>422.91712400000006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10.44</v>
      </c>
      <c r="AB69" s="75">
        <f>-STOA!P69</f>
        <v>0</v>
      </c>
      <c r="AC69">
        <f t="shared" si="3"/>
        <v>13.696177539756796</v>
      </c>
      <c r="AD69">
        <f t="shared" si="4"/>
        <v>1602.7418505176925</v>
      </c>
      <c r="AE69">
        <f>'IDT-1'!F69</f>
        <v>0</v>
      </c>
      <c r="AF69" s="24"/>
      <c r="AG69">
        <f t="shared" si="5"/>
        <v>1602.7418505176925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8.0069489999999988</v>
      </c>
      <c r="E70">
        <f>GT_NG!T70</f>
        <v>17.097293369663941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53.43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927.95247313238588</v>
      </c>
      <c r="P70" s="36">
        <v>75.38425796869646</v>
      </c>
      <c r="Q70" s="36">
        <v>26.756932599724898</v>
      </c>
      <c r="R70" s="38">
        <v>22.98</v>
      </c>
      <c r="S70" s="38">
        <v>0</v>
      </c>
      <c r="T70" s="37">
        <f>SUMPRODUCT(LTA!J70:AN70,LTA!J$101:AN$101,LTA!J$105:AN$105)</f>
        <v>45.86</v>
      </c>
      <c r="U70" s="37">
        <f>SUMPRODUCT(LTA!J70:AN70,LTA!J$102:AN$102,LTA!J$105:AN$105)</f>
        <v>417.70828500000005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10.44</v>
      </c>
      <c r="AB70" s="75">
        <f>-STOA!P70</f>
        <v>0</v>
      </c>
      <c r="AC70">
        <f t="shared" si="3"/>
        <v>13.925612632664402</v>
      </c>
      <c r="AD70">
        <f t="shared" si="4"/>
        <v>1597.6905784378066</v>
      </c>
      <c r="AE70">
        <f>'IDT-1'!F70</f>
        <v>0</v>
      </c>
      <c r="AF70" s="24"/>
      <c r="AG70">
        <f t="shared" si="5"/>
        <v>1597.6905784378066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-23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8.0069489999999988</v>
      </c>
      <c r="E71">
        <f>GT_NG!T71</f>
        <v>17.416619064619777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982.11805557828791</v>
      </c>
      <c r="P71" s="36">
        <v>75.38425796869646</v>
      </c>
      <c r="Q71" s="36">
        <v>26.756932599724898</v>
      </c>
      <c r="R71" s="38">
        <v>21.43</v>
      </c>
      <c r="S71" s="38">
        <v>0</v>
      </c>
      <c r="T71" s="37">
        <f>SUMPRODUCT(LTA!J71:AN71,LTA!J$101:AN$101,LTA!J$105:AN$105)</f>
        <v>37.269999999999996</v>
      </c>
      <c r="U71" s="37">
        <f>SUMPRODUCT(LTA!J71:AN71,LTA!J$102:AN$102,LTA!J$105:AN$105)</f>
        <v>413.99059099999999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-115</v>
      </c>
      <c r="AA71" s="75">
        <f>STOA!J71</f>
        <v>10.52</v>
      </c>
      <c r="AB71" s="75">
        <f>-STOA!P71</f>
        <v>0</v>
      </c>
      <c r="AC71">
        <f t="shared" si="3"/>
        <v>15.304695742137405</v>
      </c>
      <c r="AD71">
        <f t="shared" si="4"/>
        <v>1575.7087094691915</v>
      </c>
      <c r="AE71">
        <f>'IDT-1'!F71</f>
        <v>0</v>
      </c>
      <c r="AF71" s="24"/>
      <c r="AG71">
        <f t="shared" si="5"/>
        <v>1575.7087094691915</v>
      </c>
      <c r="AI71" s="34">
        <f>PXIL!J71</f>
        <v>0</v>
      </c>
      <c r="AJ71" s="34">
        <f>PXIL!P71</f>
        <v>0</v>
      </c>
      <c r="AK71" s="34">
        <f>RTM_IEX!J71</f>
        <v>14.51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8.0069489999999988</v>
      </c>
      <c r="E72">
        <f>GT_NG!T72</f>
        <v>17.416619064619777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984.23063271266335</v>
      </c>
      <c r="P72" s="36">
        <v>75.38425796869646</v>
      </c>
      <c r="Q72" s="36">
        <v>26.756932599724898</v>
      </c>
      <c r="R72" s="38">
        <v>15.76</v>
      </c>
      <c r="S72" s="38">
        <v>0</v>
      </c>
      <c r="T72" s="37">
        <f>SUMPRODUCT(LTA!J72:AN72,LTA!J$101:AN$101,LTA!J$105:AN$105)</f>
        <v>30.34</v>
      </c>
      <c r="U72" s="37">
        <f>SUMPRODUCT(LTA!J72:AN72,LTA!J$102:AN$102,LTA!J$105:AN$105)</f>
        <v>410.57821000000001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-139</v>
      </c>
      <c r="AA72" s="75">
        <f>STOA!J72</f>
        <v>10.52</v>
      </c>
      <c r="AB72" s="75">
        <f>-STOA!P72</f>
        <v>0</v>
      </c>
      <c r="AC72">
        <f t="shared" si="3"/>
        <v>15.545637175063494</v>
      </c>
      <c r="AD72">
        <f t="shared" si="4"/>
        <v>1555.9479641706407</v>
      </c>
      <c r="AE72">
        <f>'IDT-1'!F72</f>
        <v>0</v>
      </c>
      <c r="AF72" s="24"/>
      <c r="AG72">
        <f t="shared" si="5"/>
        <v>1555.9479641706407</v>
      </c>
      <c r="AI72" s="34">
        <f>PXIL!J72</f>
        <v>0</v>
      </c>
      <c r="AJ72" s="34">
        <f>PXIL!P72</f>
        <v>0</v>
      </c>
      <c r="AK72" s="34">
        <f>RTM_IEX!J72</f>
        <v>32.89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8.0069489999999988</v>
      </c>
      <c r="E73">
        <f>GT_NG!T73</f>
        <v>9.9910471369819689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993.76461385992991</v>
      </c>
      <c r="P73" s="36">
        <v>75.38425796869646</v>
      </c>
      <c r="Q73" s="36">
        <v>26.756932599724898</v>
      </c>
      <c r="R73" s="38">
        <v>9.3774545454545475</v>
      </c>
      <c r="S73" s="38">
        <v>0</v>
      </c>
      <c r="T73" s="37">
        <f>SUMPRODUCT(LTA!J73:AN73,LTA!J$101:AN$101,LTA!J$105:AN$105)</f>
        <v>22.42</v>
      </c>
      <c r="U73" s="37">
        <f>SUMPRODUCT(LTA!J73:AN73,LTA!J$102:AN$102,LTA!J$105:AN$105)</f>
        <v>398.767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-151</v>
      </c>
      <c r="AA73" s="75">
        <f>STOA!J73</f>
        <v>12.37</v>
      </c>
      <c r="AB73" s="75">
        <f>-STOA!P73</f>
        <v>0</v>
      </c>
      <c r="AC73">
        <f t="shared" si="3"/>
        <v>15.24420826346309</v>
      </c>
      <c r="AD73">
        <f t="shared" si="4"/>
        <v>1482.2040468473247</v>
      </c>
      <c r="AE73">
        <f>'IDT-1'!F73</f>
        <v>0</v>
      </c>
      <c r="AF73" s="24"/>
      <c r="AG73">
        <f t="shared" si="5"/>
        <v>1482.2040468473247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-7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8.0069489999999988</v>
      </c>
      <c r="E74">
        <f>GT_NG!T74</f>
        <v>9.9910471369819689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1004.0974584219804</v>
      </c>
      <c r="P74" s="36">
        <v>75.38425796869646</v>
      </c>
      <c r="Q74" s="36">
        <v>26.756932599724898</v>
      </c>
      <c r="R74" s="38">
        <v>4.66</v>
      </c>
      <c r="S74" s="38">
        <v>0</v>
      </c>
      <c r="T74" s="37">
        <f>SUMPRODUCT(LTA!J74:AN74,LTA!J$101:AN$101,LTA!J$105:AN$105)</f>
        <v>14.69</v>
      </c>
      <c r="U74" s="37">
        <f>SUMPRODUCT(LTA!J74:AN74,LTA!J$102:AN$102,LTA!J$105:AN$105)</f>
        <v>397.105031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-170</v>
      </c>
      <c r="AA74" s="75">
        <f>STOA!J74</f>
        <v>12.37</v>
      </c>
      <c r="AB74" s="75">
        <f>-STOA!P74</f>
        <v>0</v>
      </c>
      <c r="AC74">
        <f t="shared" si="3"/>
        <v>15.364965839050498</v>
      </c>
      <c r="AD74">
        <f t="shared" si="4"/>
        <v>1460.3067102883333</v>
      </c>
      <c r="AE74">
        <f>'IDT-1'!F74</f>
        <v>0</v>
      </c>
      <c r="AF74" s="24"/>
      <c r="AG74">
        <f t="shared" si="5"/>
        <v>1460.3067102883333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8.0069489999999988</v>
      </c>
      <c r="E75">
        <f>GT_NG!T75</f>
        <v>10.08680797216071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1002.7456721421214</v>
      </c>
      <c r="P75" s="36">
        <v>75.38425796869646</v>
      </c>
      <c r="Q75" s="36">
        <v>26.756932599724898</v>
      </c>
      <c r="R75" s="38">
        <v>0</v>
      </c>
      <c r="S75" s="38">
        <v>0</v>
      </c>
      <c r="T75" s="37">
        <f>SUMPRODUCT(LTA!J75:AN75,LTA!J$101:AN$101,LTA!J$105:AN$105)</f>
        <v>11.06</v>
      </c>
      <c r="U75" s="37">
        <f>SUMPRODUCT(LTA!J75:AN75,LTA!J$102:AN$102,LTA!J$105:AN$105)</f>
        <v>397.01067799999998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-166</v>
      </c>
      <c r="AA75" s="75">
        <f>STOA!J75</f>
        <v>12.47</v>
      </c>
      <c r="AB75" s="75">
        <f>-STOA!P75</f>
        <v>0</v>
      </c>
      <c r="AC75">
        <f t="shared" si="3"/>
        <v>15.513547918687186</v>
      </c>
      <c r="AD75">
        <f t="shared" si="4"/>
        <v>1423.617749764016</v>
      </c>
      <c r="AE75">
        <f>'IDT-1'!F75</f>
        <v>0</v>
      </c>
      <c r="AF75" s="24"/>
      <c r="AG75">
        <f t="shared" si="5"/>
        <v>1423.617749764016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-37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8.0069489999999988</v>
      </c>
      <c r="E76">
        <f>GT_NG!T76</f>
        <v>10.08680797216071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1024.0294739479798</v>
      </c>
      <c r="P76" s="36">
        <v>75.38425796869646</v>
      </c>
      <c r="Q76" s="36">
        <v>26.756932599724898</v>
      </c>
      <c r="R76" s="38">
        <v>0</v>
      </c>
      <c r="S76" s="38">
        <v>0</v>
      </c>
      <c r="T76" s="37">
        <f>SUMPRODUCT(LTA!J76:AN76,LTA!J$101:AN$101,LTA!J$105:AN$105)</f>
        <v>5.59</v>
      </c>
      <c r="U76" s="37">
        <f>SUMPRODUCT(LTA!J76:AN76,LTA!J$102:AN$102,LTA!J$105:AN$105)</f>
        <v>396.57382100000001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-195.99</v>
      </c>
      <c r="AA76" s="75">
        <f>STOA!J76</f>
        <v>12.47</v>
      </c>
      <c r="AB76" s="75">
        <f>-STOA!P76</f>
        <v>0</v>
      </c>
      <c r="AC76">
        <f t="shared" si="3"/>
        <v>15.9137065906756</v>
      </c>
      <c r="AD76">
        <f t="shared" si="4"/>
        <v>1406.6045358978859</v>
      </c>
      <c r="AE76">
        <f>'IDT-1'!F76</f>
        <v>0</v>
      </c>
      <c r="AF76" s="24"/>
      <c r="AG76">
        <f t="shared" si="5"/>
        <v>1406.6045358978859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-39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8.0069489999999988</v>
      </c>
      <c r="E77">
        <f>GT_NG!T77</f>
        <v>10.08680797216071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69.607575071413649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1051.5502172438312</v>
      </c>
      <c r="P77" s="36">
        <v>75.38425796869646</v>
      </c>
      <c r="Q77" s="36">
        <v>26.756932599724898</v>
      </c>
      <c r="R77" s="38">
        <v>0</v>
      </c>
      <c r="S77" s="38">
        <v>0</v>
      </c>
      <c r="T77" s="37">
        <f>SUMPRODUCT(LTA!J77:AN77,LTA!J$101:AN$101,LTA!J$105:AN$105)</f>
        <v>1.19</v>
      </c>
      <c r="U77" s="37">
        <f>SUMPRODUCT(LTA!J77:AN77,LTA!J$102:AN$102,LTA!J$105:AN$105)</f>
        <v>396.55532600000004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-244</v>
      </c>
      <c r="AA77" s="75">
        <f>STOA!J77</f>
        <v>12.47</v>
      </c>
      <c r="AB77" s="75">
        <f>-STOA!P77</f>
        <v>0</v>
      </c>
      <c r="AC77">
        <f t="shared" si="3"/>
        <v>16.35349339255966</v>
      </c>
      <c r="AD77">
        <f t="shared" si="4"/>
        <v>1400.2545724632673</v>
      </c>
      <c r="AE77">
        <f>'IDT-1'!F77</f>
        <v>0</v>
      </c>
      <c r="AF77" s="24"/>
      <c r="AG77">
        <f t="shared" si="5"/>
        <v>1400.2545724632673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8.0069489999999988</v>
      </c>
      <c r="E78">
        <f>GT_NG!T78</f>
        <v>10.08680797216071</v>
      </c>
      <c r="F78">
        <f>GT_Spot!T78</f>
        <v>0</v>
      </c>
      <c r="G78">
        <f>PPCL_NG!T78</f>
        <v>29.388066574567464</v>
      </c>
      <c r="H78">
        <f>PPCL_Spot!T78</f>
        <v>0</v>
      </c>
      <c r="I78">
        <f>Bawana_NG!T78</f>
        <v>69.607575071413649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1056.0728665371741</v>
      </c>
      <c r="P78" s="36">
        <v>75.38425796869646</v>
      </c>
      <c r="Q78" s="36">
        <v>26.756932599724898</v>
      </c>
      <c r="R78" s="38">
        <v>0</v>
      </c>
      <c r="S78" s="38">
        <v>0</v>
      </c>
      <c r="T78" s="37">
        <f>SUMPRODUCT(LTA!J78:AN78,LTA!J$101:AN$101,LTA!J$105:AN$105)</f>
        <v>0.02</v>
      </c>
      <c r="U78" s="37">
        <f>SUMPRODUCT(LTA!J78:AN78,LTA!J$102:AN$102,LTA!J$105:AN$105)</f>
        <v>397.339494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-240</v>
      </c>
      <c r="AA78" s="75">
        <f>STOA!J78</f>
        <v>12.47</v>
      </c>
      <c r="AB78" s="75">
        <f>-STOA!P78</f>
        <v>0</v>
      </c>
      <c r="AC78">
        <f t="shared" si="3"/>
        <v>16.374560101600331</v>
      </c>
      <c r="AD78">
        <f t="shared" si="4"/>
        <v>1406.758389622137</v>
      </c>
      <c r="AE78">
        <f>'IDT-1'!F78</f>
        <v>0</v>
      </c>
      <c r="AF78" s="24"/>
      <c r="AG78">
        <f t="shared" si="5"/>
        <v>1406.758389622137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-22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8.0069489999999988</v>
      </c>
      <c r="E79">
        <f>GT_NG!T79</f>
        <v>10.08680797216071</v>
      </c>
      <c r="F79">
        <f>GT_Spot!T79</f>
        <v>0</v>
      </c>
      <c r="G79">
        <f>PPCL_NG!T79</f>
        <v>29.388066574567464</v>
      </c>
      <c r="H79">
        <f>PPCL_Spot!T79</f>
        <v>0</v>
      </c>
      <c r="I79">
        <f>Bawana_NG!T79</f>
        <v>69.607575071413649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1059.9402369799263</v>
      </c>
      <c r="P79" s="36">
        <v>75.38425796869646</v>
      </c>
      <c r="Q79" s="36">
        <v>26.756932599724898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395.49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-246.99</v>
      </c>
      <c r="AA79" s="75">
        <f>STOA!J79</f>
        <v>12.55</v>
      </c>
      <c r="AB79" s="75">
        <f>-STOA!P79</f>
        <v>0</v>
      </c>
      <c r="AC79">
        <f t="shared" si="3"/>
        <v>16.434285340766642</v>
      </c>
      <c r="AD79">
        <f t="shared" si="4"/>
        <v>1403.7865408257228</v>
      </c>
      <c r="AE79">
        <f>'IDT-1'!F79</f>
        <v>0</v>
      </c>
      <c r="AF79" s="24"/>
      <c r="AG79">
        <f t="shared" si="5"/>
        <v>1403.7865408257228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8.0069489999999988</v>
      </c>
      <c r="E80">
        <f>GT_NG!T80</f>
        <v>10.08680797216071</v>
      </c>
      <c r="F80">
        <f>GT_Spot!T80</f>
        <v>0</v>
      </c>
      <c r="G80">
        <f>PPCL_NG!T80</f>
        <v>29.388066574567464</v>
      </c>
      <c r="H80">
        <f>PPCL_Spot!T80</f>
        <v>0</v>
      </c>
      <c r="I80">
        <f>Bawana_NG!T80</f>
        <v>69.607575071413649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1064.8320323756448</v>
      </c>
      <c r="P80" s="36">
        <v>75.38425796869646</v>
      </c>
      <c r="Q80" s="36">
        <v>26.756932599724898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395.81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-242</v>
      </c>
      <c r="AA80" s="75">
        <f>STOA!J80</f>
        <v>12.55</v>
      </c>
      <c r="AB80" s="75">
        <f>-STOA!P80</f>
        <v>0</v>
      </c>
      <c r="AC80">
        <f t="shared" si="3"/>
        <v>16.503562606842589</v>
      </c>
      <c r="AD80">
        <f t="shared" si="4"/>
        <v>1405.9190589553652</v>
      </c>
      <c r="AE80">
        <f>'IDT-1'!F80</f>
        <v>0</v>
      </c>
      <c r="AF80" s="24"/>
      <c r="AG80">
        <f t="shared" si="5"/>
        <v>1405.9190589553652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-28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8.0069489999999988</v>
      </c>
      <c r="E81">
        <f>GT_NG!T81</f>
        <v>10.08680797216071</v>
      </c>
      <c r="F81">
        <f>GT_Spot!T81</f>
        <v>0</v>
      </c>
      <c r="G81">
        <f>PPCL_NG!T81</f>
        <v>29.388066574567464</v>
      </c>
      <c r="H81">
        <f>PPCL_Spot!T81</f>
        <v>0</v>
      </c>
      <c r="I81">
        <f>Bawana_NG!T81</f>
        <v>69.607575071413649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1065.6302766930721</v>
      </c>
      <c r="P81" s="36">
        <v>75.38425796869646</v>
      </c>
      <c r="Q81" s="36">
        <v>26.756932599724898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395.96999999999997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-253</v>
      </c>
      <c r="AA81" s="75">
        <f>STOA!J81</f>
        <v>12.55</v>
      </c>
      <c r="AB81" s="75">
        <f>-STOA!P81</f>
        <v>0</v>
      </c>
      <c r="AC81">
        <f t="shared" si="3"/>
        <v>16.638679224982319</v>
      </c>
      <c r="AD81">
        <f t="shared" si="4"/>
        <v>1391.7421866546529</v>
      </c>
      <c r="AE81">
        <f>'IDT-1'!F81</f>
        <v>0</v>
      </c>
      <c r="AF81" s="24"/>
      <c r="AG81">
        <f t="shared" si="5"/>
        <v>1391.7421866546529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-32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8.0069489999999988</v>
      </c>
      <c r="E82">
        <f>GT_NG!T82</f>
        <v>10.08680797216071</v>
      </c>
      <c r="F82">
        <f>GT_Spot!T82</f>
        <v>0</v>
      </c>
      <c r="G82">
        <f>PPCL_NG!T82</f>
        <v>29.388066574567464</v>
      </c>
      <c r="H82">
        <f>PPCL_Spot!T82</f>
        <v>0</v>
      </c>
      <c r="I82">
        <f>Bawana_NG!T82</f>
        <v>69.607575071413649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1065.6302766930721</v>
      </c>
      <c r="P82" s="36">
        <v>75.38425796869646</v>
      </c>
      <c r="Q82" s="36">
        <v>26.756932599724898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396.14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-270.99</v>
      </c>
      <c r="AA82" s="75">
        <f>STOA!J82</f>
        <v>12.55</v>
      </c>
      <c r="AB82" s="75">
        <f>-STOA!P82</f>
        <v>0</v>
      </c>
      <c r="AC82">
        <f t="shared" si="3"/>
        <v>16.792503352453071</v>
      </c>
      <c r="AD82">
        <f t="shared" si="4"/>
        <v>1373.768362527182</v>
      </c>
      <c r="AE82">
        <f>'IDT-1'!F82</f>
        <v>0</v>
      </c>
      <c r="AF82" s="24"/>
      <c r="AG82">
        <f t="shared" si="5"/>
        <v>1373.768362527182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-32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8.0069489999999988</v>
      </c>
      <c r="E83">
        <f>GT_NG!T83</f>
        <v>10.08680797216071</v>
      </c>
      <c r="F83">
        <f>GT_Spot!T83</f>
        <v>0</v>
      </c>
      <c r="G83">
        <f>PPCL_NG!T83</f>
        <v>29.771933242418335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1060.7784652539542</v>
      </c>
      <c r="P83" s="36">
        <v>75.38425796869646</v>
      </c>
      <c r="Q83" s="36">
        <v>26.756932599724898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397.37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-262</v>
      </c>
      <c r="AA83" s="75">
        <f>STOA!J83</f>
        <v>12.65</v>
      </c>
      <c r="AB83" s="75">
        <f>-STOA!P83</f>
        <v>0</v>
      </c>
      <c r="AC83">
        <f t="shared" si="3"/>
        <v>16.867880750161408</v>
      </c>
      <c r="AD83">
        <f t="shared" si="4"/>
        <v>1358.5447462523803</v>
      </c>
      <c r="AE83">
        <f>'IDT-1'!F83</f>
        <v>0</v>
      </c>
      <c r="AF83" s="24"/>
      <c r="AG83">
        <f t="shared" si="5"/>
        <v>1358.5447462523803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-53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8.0069489999999988</v>
      </c>
      <c r="E84">
        <f>GT_NG!T84</f>
        <v>10.08680797216071</v>
      </c>
      <c r="F84">
        <f>GT_Spot!T84</f>
        <v>0</v>
      </c>
      <c r="G84">
        <f>PPCL_NG!T84</f>
        <v>29.771933242418335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1060.7784652539542</v>
      </c>
      <c r="P84" s="36">
        <v>75.38425796869646</v>
      </c>
      <c r="Q84" s="36">
        <v>26.756932599724898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398.54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-279</v>
      </c>
      <c r="AA84" s="75">
        <f>STOA!J84</f>
        <v>12.65</v>
      </c>
      <c r="AB84" s="75">
        <f>-STOA!P84</f>
        <v>0</v>
      </c>
      <c r="AC84">
        <f t="shared" si="3"/>
        <v>17.021718431484523</v>
      </c>
      <c r="AD84">
        <f t="shared" si="4"/>
        <v>1342.5609085710573</v>
      </c>
      <c r="AE84">
        <f>'IDT-1'!F84</f>
        <v>0</v>
      </c>
      <c r="AF84" s="24"/>
      <c r="AG84">
        <f t="shared" si="5"/>
        <v>1342.5609085710573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-53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8.0069489999999988</v>
      </c>
      <c r="E85">
        <f>GT_NG!T85</f>
        <v>10.08680797216071</v>
      </c>
      <c r="F85">
        <f>GT_Spot!T85</f>
        <v>0</v>
      </c>
      <c r="G85">
        <f>PPCL_NG!T85</f>
        <v>29.771933242418335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1044.9917481379532</v>
      </c>
      <c r="P85" s="36">
        <v>75.38425796869646</v>
      </c>
      <c r="Q85" s="36">
        <v>26.756932599724898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399.72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-281</v>
      </c>
      <c r="AA85" s="75">
        <f>STOA!J85</f>
        <v>12.65</v>
      </c>
      <c r="AB85" s="75">
        <f>-STOA!P85</f>
        <v>0</v>
      </c>
      <c r="AC85">
        <f t="shared" si="3"/>
        <v>16.873608534535446</v>
      </c>
      <c r="AD85">
        <f t="shared" si="4"/>
        <v>1331.1023013520055</v>
      </c>
      <c r="AE85">
        <f>'IDT-1'!F85</f>
        <v>0</v>
      </c>
      <c r="AF85" s="24"/>
      <c r="AG85">
        <f t="shared" si="5"/>
        <v>1331.1023013520055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-48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8.0069489999999988</v>
      </c>
      <c r="E86">
        <f>GT_NG!T86</f>
        <v>10.08680797216071</v>
      </c>
      <c r="F86">
        <f>GT_Spot!T86</f>
        <v>0</v>
      </c>
      <c r="G86">
        <f>PPCL_NG!T86</f>
        <v>29.771933242418335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1034.63450382305</v>
      </c>
      <c r="P86" s="36">
        <v>75.38425796869646</v>
      </c>
      <c r="Q86" s="36">
        <v>26.756932599724898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401.39000000000004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-288</v>
      </c>
      <c r="AA86" s="75">
        <f>STOA!J86</f>
        <v>12.65</v>
      </c>
      <c r="AB86" s="75">
        <f>-STOA!P86</f>
        <v>0</v>
      </c>
      <c r="AC86">
        <f t="shared" si="3"/>
        <v>16.809106840015151</v>
      </c>
      <c r="AD86">
        <f t="shared" si="4"/>
        <v>1321.4795587316225</v>
      </c>
      <c r="AE86">
        <f>'IDT-1'!F86</f>
        <v>0</v>
      </c>
      <c r="AF86" s="24"/>
      <c r="AG86">
        <f t="shared" si="5"/>
        <v>1321.4795587316225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-42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8.0069489999999988</v>
      </c>
      <c r="E87">
        <f>GT_NG!T87</f>
        <v>10.406807727690893</v>
      </c>
      <c r="F87">
        <f>GT_Spot!T87</f>
        <v>0</v>
      </c>
      <c r="G87">
        <f>PPCL_NG!T87</f>
        <v>29.771933242418335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1034.63450382305</v>
      </c>
      <c r="P87" s="36">
        <v>75.38425796869646</v>
      </c>
      <c r="Q87" s="36">
        <v>26.756932599724898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403.64000000000004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-311</v>
      </c>
      <c r="AA87" s="75">
        <f>STOA!J87</f>
        <v>12.55</v>
      </c>
      <c r="AB87" s="75">
        <f>-STOA!P87</f>
        <v>0</v>
      </c>
      <c r="AC87">
        <f t="shared" si="3"/>
        <v>16.982335677009605</v>
      </c>
      <c r="AD87">
        <f t="shared" si="4"/>
        <v>1305.7763296501582</v>
      </c>
      <c r="AE87">
        <f>'IDT-1'!F87</f>
        <v>0</v>
      </c>
      <c r="AF87" s="24"/>
      <c r="AG87">
        <f t="shared" si="5"/>
        <v>1305.7763296501582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-37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8.0069489999999988</v>
      </c>
      <c r="E88">
        <f>GT_NG!T88</f>
        <v>10.406807727690893</v>
      </c>
      <c r="F88">
        <f>GT_Spot!T88</f>
        <v>0</v>
      </c>
      <c r="G88">
        <f>PPCL_NG!T88</f>
        <v>29.771933242418335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1034.63450382305</v>
      </c>
      <c r="P88" s="36">
        <v>75.38425796869646</v>
      </c>
      <c r="Q88" s="36">
        <v>26.756932599724898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403.14000000000004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-280</v>
      </c>
      <c r="AA88" s="75">
        <f>STOA!J88</f>
        <v>12.55</v>
      </c>
      <c r="AB88" s="75">
        <f>-STOA!P88</f>
        <v>0</v>
      </c>
      <c r="AC88">
        <f t="shared" si="3"/>
        <v>16.774827891612269</v>
      </c>
      <c r="AD88">
        <f t="shared" si="4"/>
        <v>1329.4838374355556</v>
      </c>
      <c r="AE88">
        <f>'IDT-1'!F88</f>
        <v>0</v>
      </c>
      <c r="AF88" s="24"/>
      <c r="AG88">
        <f t="shared" si="5"/>
        <v>1329.4838374355556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-44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8.0069489999999988</v>
      </c>
      <c r="E89">
        <f>GT_NG!T89</f>
        <v>10.406807727690893</v>
      </c>
      <c r="F89">
        <f>GT_Spot!T89</f>
        <v>0</v>
      </c>
      <c r="G89">
        <f>PPCL_NG!T89</f>
        <v>29.771933242418335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1044.0473749391201</v>
      </c>
      <c r="P89" s="36">
        <v>75.38425796869646</v>
      </c>
      <c r="Q89" s="36">
        <v>26.756932599724898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398.14000000000004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-255</v>
      </c>
      <c r="AA89" s="75">
        <f>STOA!J89</f>
        <v>12.55</v>
      </c>
      <c r="AB89" s="75">
        <f>-STOA!P89</f>
        <v>0</v>
      </c>
      <c r="AC89">
        <f t="shared" si="3"/>
        <v>16.439165069092137</v>
      </c>
      <c r="AD89">
        <f t="shared" si="4"/>
        <v>1378.2323713741459</v>
      </c>
      <c r="AE89">
        <f>'IDT-1'!F89</f>
        <v>-8.65</v>
      </c>
      <c r="AF89" s="24"/>
      <c r="AG89">
        <f t="shared" si="5"/>
        <v>1369.5823713741459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8.0069489999999988</v>
      </c>
      <c r="E90">
        <f>GT_NG!T90</f>
        <v>10.406807727690893</v>
      </c>
      <c r="F90">
        <f>GT_Spot!T90</f>
        <v>0</v>
      </c>
      <c r="G90">
        <f>PPCL_NG!T90</f>
        <v>29.771933242418335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1049.4101323858511</v>
      </c>
      <c r="P90" s="36">
        <v>75.38425796869646</v>
      </c>
      <c r="Q90" s="36">
        <v>26.756932599724898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398.14000000000004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-240</v>
      </c>
      <c r="AA90" s="75">
        <f>STOA!J90</f>
        <v>12.55</v>
      </c>
      <c r="AB90" s="75">
        <f>-STOA!P90</f>
        <v>0</v>
      </c>
      <c r="AC90">
        <f t="shared" si="3"/>
        <v>16.374087181221118</v>
      </c>
      <c r="AD90">
        <f t="shared" si="4"/>
        <v>1396.6602067087479</v>
      </c>
      <c r="AE90">
        <f>'IDT-1'!F90</f>
        <v>-7.4960000000000004</v>
      </c>
      <c r="AF90" s="24"/>
      <c r="AG90">
        <f t="shared" si="5"/>
        <v>1389.1642067087478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-27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8.0069489999999988</v>
      </c>
      <c r="E91">
        <f>GT_NG!T91</f>
        <v>10.406807727690893</v>
      </c>
      <c r="F91">
        <f>GT_Spot!T91</f>
        <v>0</v>
      </c>
      <c r="G91">
        <f>PPCL_NG!T91</f>
        <v>29.771933242418335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1057.6101713808785</v>
      </c>
      <c r="P91" s="36">
        <v>75.38425796869646</v>
      </c>
      <c r="Q91" s="36">
        <v>26.756932599724898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398.21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-231</v>
      </c>
      <c r="AA91" s="75">
        <f>STOA!J91</f>
        <v>14.68</v>
      </c>
      <c r="AB91" s="75">
        <f>-STOA!P91</f>
        <v>0</v>
      </c>
      <c r="AC91">
        <f t="shared" si="3"/>
        <v>16.368264773805571</v>
      </c>
      <c r="AD91">
        <f t="shared" si="4"/>
        <v>1418.0660681111908</v>
      </c>
      <c r="AE91">
        <f>'IDT-1'!F91</f>
        <v>-6.343</v>
      </c>
      <c r="AF91" s="24"/>
      <c r="AG91">
        <f t="shared" si="5"/>
        <v>1411.7230681111907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8.0069489999999988</v>
      </c>
      <c r="E92">
        <f>GT_NG!T92</f>
        <v>10.406807727690893</v>
      </c>
      <c r="F92">
        <f>GT_Spot!T92</f>
        <v>0</v>
      </c>
      <c r="G92">
        <f>PPCL_NG!T92</f>
        <v>29.771933242418335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1057.7567480261498</v>
      </c>
      <c r="P92" s="36">
        <v>75.38425796869646</v>
      </c>
      <c r="Q92" s="36">
        <v>26.756932599724898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398.55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-201</v>
      </c>
      <c r="AA92" s="75">
        <f>STOA!J92</f>
        <v>14.68</v>
      </c>
      <c r="AB92" s="75">
        <f>-STOA!P92</f>
        <v>0</v>
      </c>
      <c r="AC92">
        <f t="shared" si="3"/>
        <v>16.135159601328954</v>
      </c>
      <c r="AD92">
        <f t="shared" si="4"/>
        <v>1446.7857499289387</v>
      </c>
      <c r="AE92">
        <f>'IDT-1'!F92</f>
        <v>-18.452000000000002</v>
      </c>
      <c r="AF92" s="24"/>
      <c r="AG92">
        <f t="shared" si="5"/>
        <v>1428.3337499289387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-27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8.0069489999999988</v>
      </c>
      <c r="E93">
        <f>GT_NG!T93</f>
        <v>10.406807727690893</v>
      </c>
      <c r="F93">
        <f>GT_Spot!T93</f>
        <v>0</v>
      </c>
      <c r="G93">
        <f>PPCL_NG!T93</f>
        <v>29.771933242418335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1052.6218319340635</v>
      </c>
      <c r="P93" s="36">
        <v>75.38425796869646</v>
      </c>
      <c r="Q93" s="36">
        <v>26.756932599724898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398.94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-104</v>
      </c>
      <c r="AA93" s="75">
        <f>STOA!J93</f>
        <v>14.68</v>
      </c>
      <c r="AB93" s="75">
        <f>-STOA!P93</f>
        <v>0</v>
      </c>
      <c r="AC93">
        <f t="shared" si="3"/>
        <v>15.307484637740748</v>
      </c>
      <c r="AD93">
        <f t="shared" si="4"/>
        <v>1535.8685088004406</v>
      </c>
      <c r="AE93">
        <f>'IDT-1'!F93</f>
        <v>-95</v>
      </c>
      <c r="AF93" s="24"/>
      <c r="AG93">
        <f t="shared" si="5"/>
        <v>1440.8685088004406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-31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8.0069489999999988</v>
      </c>
      <c r="E94">
        <f>GT_NG!T94</f>
        <v>10.406807727690893</v>
      </c>
      <c r="F94">
        <f>GT_Spot!T94</f>
        <v>0</v>
      </c>
      <c r="G94">
        <f>PPCL_NG!T94</f>
        <v>29.771933242418335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1045.2065622586056</v>
      </c>
      <c r="P94" s="36">
        <v>75.38425796869646</v>
      </c>
      <c r="Q94" s="36">
        <v>26.756932599724898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398.94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14.68</v>
      </c>
      <c r="AB94" s="75">
        <f>-STOA!P94</f>
        <v>0</v>
      </c>
      <c r="AC94">
        <f t="shared" si="3"/>
        <v>14.465849861777107</v>
      </c>
      <c r="AD94">
        <f t="shared" si="4"/>
        <v>1621.2948739009464</v>
      </c>
      <c r="AE94">
        <f>'IDT-1'!F94</f>
        <v>-161.11000000000001</v>
      </c>
      <c r="AF94" s="24"/>
      <c r="AG94">
        <f t="shared" si="5"/>
        <v>1460.1848739009465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-43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8.0069489999999988</v>
      </c>
      <c r="E95">
        <f>GT_NG!T95</f>
        <v>10.406807727690893</v>
      </c>
      <c r="F95">
        <f>GT_Spot!T95</f>
        <v>0</v>
      </c>
      <c r="G95">
        <f>PPCL_NG!T95</f>
        <v>29.771933242418335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1042.2252340319451</v>
      </c>
      <c r="P95" s="36">
        <v>75.38425796869646</v>
      </c>
      <c r="Q95" s="36">
        <v>26.756932599724898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399.16999999999996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14.68</v>
      </c>
      <c r="AB95" s="75">
        <f>-STOA!P95</f>
        <v>0</v>
      </c>
      <c r="AC95">
        <f t="shared" si="3"/>
        <v>14.374969442874043</v>
      </c>
      <c r="AD95">
        <f t="shared" si="4"/>
        <v>1626.6344260931887</v>
      </c>
      <c r="AE95">
        <f>'IDT-1'!F95</f>
        <v>-147.01900000000001</v>
      </c>
      <c r="AF95" s="24"/>
      <c r="AG95">
        <f t="shared" si="5"/>
        <v>1479.6154260931887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8.0069489999999988</v>
      </c>
      <c r="E96">
        <f>GT_NG!T96</f>
        <v>10.406807727690893</v>
      </c>
      <c r="F96">
        <f>GT_Spot!T96</f>
        <v>0</v>
      </c>
      <c r="G96">
        <f>PPCL_NG!T96</f>
        <v>29.771933242418335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1030.4914208946363</v>
      </c>
      <c r="P96" s="36">
        <v>75.38425796869646</v>
      </c>
      <c r="Q96" s="36">
        <v>26.756932599724898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399.34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14.68</v>
      </c>
      <c r="AB96" s="75">
        <f>-STOA!P96</f>
        <v>0</v>
      </c>
      <c r="AC96">
        <f t="shared" si="3"/>
        <v>14.235477623896207</v>
      </c>
      <c r="AD96">
        <f t="shared" si="4"/>
        <v>1620.2101047748579</v>
      </c>
      <c r="AE96">
        <f>'IDT-1'!F96</f>
        <v>-129.97399999999999</v>
      </c>
      <c r="AF96" s="24"/>
      <c r="AG96">
        <f t="shared" si="5"/>
        <v>1490.2361047748579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8.0069489999999988</v>
      </c>
      <c r="E97">
        <f>GT_NG!T97</f>
        <v>10.406807727690893</v>
      </c>
      <c r="F97">
        <f>GT_Spot!T97</f>
        <v>0</v>
      </c>
      <c r="G97">
        <f>PPCL_NG!T97</f>
        <v>29.771933242418335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1002.8399428502552</v>
      </c>
      <c r="P97" s="36">
        <v>75.38425796869646</v>
      </c>
      <c r="Q97" s="36">
        <v>26.756932599724898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399.51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14.68</v>
      </c>
      <c r="AB97" s="75">
        <f>-STOA!P97</f>
        <v>0</v>
      </c>
      <c r="AC97">
        <f t="shared" si="3"/>
        <v>13.852152369275402</v>
      </c>
      <c r="AD97">
        <f t="shared" si="4"/>
        <v>1611.1119519850974</v>
      </c>
      <c r="AE97">
        <f>'IDT-1'!F97</f>
        <v>-117.851</v>
      </c>
      <c r="AF97" s="24"/>
      <c r="AG97">
        <f t="shared" si="5"/>
        <v>1493.2609519850976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8.0069489999999988</v>
      </c>
      <c r="E98">
        <f>GT_NG!T98</f>
        <v>10.406807727690893</v>
      </c>
      <c r="F98">
        <f>GT_Spot!T98</f>
        <v>0</v>
      </c>
      <c r="G98">
        <f>PPCL_NG!T98</f>
        <v>29.771933242418335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992.24441452527185</v>
      </c>
      <c r="P98" s="36">
        <v>75.38425796869646</v>
      </c>
      <c r="Q98" s="36">
        <v>26.756932599724898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399.66999999999996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14.68</v>
      </c>
      <c r="AB98" s="75">
        <f>-STOA!P98</f>
        <v>0</v>
      </c>
      <c r="AC98">
        <f t="shared" si="3"/>
        <v>13.747551615895764</v>
      </c>
      <c r="AD98">
        <f t="shared" si="4"/>
        <v>1602.7810244134939</v>
      </c>
      <c r="AE98">
        <f>'IDT-1'!F98</f>
        <v>-120</v>
      </c>
      <c r="AF98" s="24"/>
      <c r="AG98">
        <f t="shared" si="5"/>
        <v>1482.7810244134939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0.19157701199999949</v>
      </c>
      <c r="E99">
        <f t="shared" si="6"/>
        <v>0.27419126322052667</v>
      </c>
      <c r="F99">
        <f t="shared" si="6"/>
        <v>0</v>
      </c>
      <c r="G99">
        <f t="shared" si="6"/>
        <v>0.70348886534099864</v>
      </c>
      <c r="H99">
        <f t="shared" si="6"/>
        <v>0</v>
      </c>
      <c r="I99">
        <f t="shared" si="6"/>
        <v>1.5277256435909987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21.597715462321688</v>
      </c>
      <c r="P99" s="36">
        <f t="shared" si="6"/>
        <v>1.6498565637036227</v>
      </c>
      <c r="Q99" s="36">
        <f t="shared" si="6"/>
        <v>0.50903260352432</v>
      </c>
      <c r="R99" s="38">
        <f>SUM(R3:R98)/4000</f>
        <v>0.23858878302981923</v>
      </c>
      <c r="S99" s="38">
        <f t="shared" si="6"/>
        <v>0</v>
      </c>
      <c r="T99" s="37">
        <f t="shared" si="6"/>
        <v>0.86208750000000034</v>
      </c>
      <c r="U99" s="37">
        <f t="shared" si="6"/>
        <v>10.052080614500001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-4.800065</v>
      </c>
      <c r="AA99" s="75">
        <f t="shared" si="6"/>
        <v>0.26892499999999991</v>
      </c>
      <c r="AB99" s="75">
        <f t="shared" si="6"/>
        <v>0</v>
      </c>
      <c r="AC99">
        <f t="shared" si="6"/>
        <v>0.36335008487308179</v>
      </c>
      <c r="AD99">
        <f t="shared" si="6"/>
        <v>32.708026726358895</v>
      </c>
      <c r="AE99">
        <f t="shared" si="6"/>
        <v>-0.26197375000000001</v>
      </c>
      <c r="AG99">
        <f t="shared" si="6"/>
        <v>32.446052976358899</v>
      </c>
      <c r="AI99">
        <f t="shared" si="6"/>
        <v>0</v>
      </c>
      <c r="AJ99">
        <f t="shared" si="6"/>
        <v>0</v>
      </c>
      <c r="AK99">
        <f t="shared" si="6"/>
        <v>0.26692249999999995</v>
      </c>
      <c r="AL99">
        <f t="shared" si="6"/>
        <v>-0.27074999999999999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45411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1.2932460000000001</v>
      </c>
      <c r="E3">
        <f>GT_NG!S3</f>
        <v>1.78</v>
      </c>
      <c r="F3">
        <f>GT_Spot!S3</f>
        <v>0</v>
      </c>
      <c r="G3">
        <f>PPCL_NG!S3</f>
        <v>46.373011234495742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13.47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62.357318927362407</v>
      </c>
      <c r="P3" s="36">
        <v>0</v>
      </c>
      <c r="Q3" s="36">
        <v>0</v>
      </c>
      <c r="R3" s="38">
        <v>0</v>
      </c>
      <c r="S3" s="38">
        <v>8.4499999999999993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1.3164780397596081</v>
      </c>
      <c r="AD3">
        <f>SUM(B3:AB3,AI3:AV3)-AC3</f>
        <v>155.40709812209852</v>
      </c>
      <c r="AE3">
        <f>'IDT-1'!E3</f>
        <v>0</v>
      </c>
      <c r="AF3" s="24"/>
      <c r="AG3">
        <f>SUM(AD3:AF3)</f>
        <v>155.40709812209852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1.2932460000000001</v>
      </c>
      <c r="E4">
        <f>GT_NG!S4</f>
        <v>1.78</v>
      </c>
      <c r="F4">
        <f>GT_Spot!S4</f>
        <v>0</v>
      </c>
      <c r="G4">
        <f>PPCL_NG!S4</f>
        <v>44.91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13.47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61.137318927362408</v>
      </c>
      <c r="P4" s="36">
        <v>0</v>
      </c>
      <c r="Q4" s="36">
        <v>0</v>
      </c>
      <c r="R4" s="38">
        <v>0</v>
      </c>
      <c r="S4" s="38">
        <v>8.4499999999999993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1.2939407453898442</v>
      </c>
      <c r="AD4">
        <f t="shared" ref="AD4:AD67" si="1">SUM(B4:AB4,AI4:AV4)-AC4</f>
        <v>152.74662418197255</v>
      </c>
      <c r="AE4">
        <f>'IDT-1'!E4</f>
        <v>0</v>
      </c>
      <c r="AF4" s="24"/>
      <c r="AG4">
        <f t="shared" ref="AG4:AG67" si="2">SUM(AD4:AF4)</f>
        <v>152.74662418197255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1.2932460000000001</v>
      </c>
      <c r="E5">
        <f>GT_NG!S5</f>
        <v>1.78</v>
      </c>
      <c r="F5">
        <f>GT_Spot!S5</f>
        <v>0</v>
      </c>
      <c r="G5">
        <f>PPCL_NG!S5</f>
        <v>44.91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13.47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59.988071999753757</v>
      </c>
      <c r="P5" s="36">
        <v>0</v>
      </c>
      <c r="Q5" s="36">
        <v>0</v>
      </c>
      <c r="R5" s="38">
        <v>0</v>
      </c>
      <c r="S5" s="38">
        <v>8.4499999999999993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1.2842795246177199</v>
      </c>
      <c r="AD5">
        <f t="shared" si="1"/>
        <v>151.60614007272989</v>
      </c>
      <c r="AE5">
        <f>'IDT-1'!E5</f>
        <v>0</v>
      </c>
      <c r="AF5" s="24"/>
      <c r="AG5">
        <f t="shared" si="2"/>
        <v>151.60614007272989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1.2932460000000001</v>
      </c>
      <c r="E6">
        <f>GT_NG!S6</f>
        <v>1.78</v>
      </c>
      <c r="F6">
        <f>GT_Spot!S6</f>
        <v>0</v>
      </c>
      <c r="G6">
        <f>PPCL_NG!S6</f>
        <v>44.91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13.47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58.669816592969084</v>
      </c>
      <c r="P6" s="36">
        <v>0</v>
      </c>
      <c r="Q6" s="36">
        <v>0</v>
      </c>
      <c r="R6" s="38">
        <v>0</v>
      </c>
      <c r="S6" s="38">
        <v>8.4499999999999993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1.2732061792007283</v>
      </c>
      <c r="AD6">
        <f t="shared" si="1"/>
        <v>150.29895801136217</v>
      </c>
      <c r="AE6">
        <f>'IDT-1'!E6</f>
        <v>0</v>
      </c>
      <c r="AF6" s="24"/>
      <c r="AG6">
        <f t="shared" si="2"/>
        <v>150.29895801136217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1.2932460000000001</v>
      </c>
      <c r="E7">
        <f>GT_NG!S7</f>
        <v>1.78</v>
      </c>
      <c r="F7">
        <f>GT_Spot!S7</f>
        <v>0</v>
      </c>
      <c r="G7">
        <f>PPCL_NG!S7</f>
        <v>45.766989013880675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14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58.669816592969084</v>
      </c>
      <c r="P7" s="36">
        <v>0</v>
      </c>
      <c r="Q7" s="36">
        <v>0</v>
      </c>
      <c r="R7" s="38">
        <v>0</v>
      </c>
      <c r="S7" s="38">
        <v>8.4499999999999993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1.284856886917326</v>
      </c>
      <c r="AD7">
        <f t="shared" si="1"/>
        <v>151.67429631752626</v>
      </c>
      <c r="AE7">
        <f>'IDT-1'!E7</f>
        <v>0</v>
      </c>
      <c r="AF7" s="24"/>
      <c r="AG7">
        <f t="shared" si="2"/>
        <v>151.67429631752626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1.2932460000000001</v>
      </c>
      <c r="E8">
        <f>GT_NG!S8</f>
        <v>1.78</v>
      </c>
      <c r="F8">
        <f>GT_Spot!S8</f>
        <v>0</v>
      </c>
      <c r="G8">
        <f>PPCL_NG!S8</f>
        <v>45.766989013880675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14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57.15182586878327</v>
      </c>
      <c r="P8" s="36">
        <v>0</v>
      </c>
      <c r="Q8" s="36">
        <v>0</v>
      </c>
      <c r="R8" s="38">
        <v>0</v>
      </c>
      <c r="S8" s="38">
        <v>8.4499999999999993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1.2721057648341654</v>
      </c>
      <c r="AD8">
        <f t="shared" si="1"/>
        <v>150.16905671542364</v>
      </c>
      <c r="AE8">
        <f>'IDT-1'!E8</f>
        <v>0</v>
      </c>
      <c r="AF8" s="24"/>
      <c r="AG8">
        <f t="shared" si="2"/>
        <v>150.16905671542364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1.2932460000000001</v>
      </c>
      <c r="E9">
        <f>GT_NG!S9</f>
        <v>1.78</v>
      </c>
      <c r="F9">
        <f>GT_Spot!S9</f>
        <v>0</v>
      </c>
      <c r="G9">
        <f>PPCL_NG!S9</f>
        <v>45.766989013880675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14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57.15182586878327</v>
      </c>
      <c r="P9" s="36">
        <v>0</v>
      </c>
      <c r="Q9" s="36">
        <v>0</v>
      </c>
      <c r="R9" s="38">
        <v>0</v>
      </c>
      <c r="S9" s="38">
        <v>8.4499999999999993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1.2721057648341654</v>
      </c>
      <c r="AD9">
        <f t="shared" si="1"/>
        <v>150.16905671542364</v>
      </c>
      <c r="AE9">
        <f>'IDT-1'!E9</f>
        <v>0</v>
      </c>
      <c r="AF9" s="24"/>
      <c r="AG9">
        <f t="shared" si="2"/>
        <v>150.16905671542364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1.2932460000000001</v>
      </c>
      <c r="E10">
        <f>GT_NG!S10</f>
        <v>1.78</v>
      </c>
      <c r="F10">
        <f>GT_Spot!S10</f>
        <v>0</v>
      </c>
      <c r="G10">
        <f>PPCL_NG!S10</f>
        <v>45.766989013880675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14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57.15182586878327</v>
      </c>
      <c r="P10" s="36">
        <v>0</v>
      </c>
      <c r="Q10" s="36">
        <v>0</v>
      </c>
      <c r="R10" s="38">
        <v>0</v>
      </c>
      <c r="S10" s="38">
        <v>8.4499999999999993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1.2721057648341654</v>
      </c>
      <c r="AD10">
        <f t="shared" si="1"/>
        <v>150.16905671542364</v>
      </c>
      <c r="AE10">
        <f>'IDT-1'!E10</f>
        <v>0</v>
      </c>
      <c r="AF10" s="24"/>
      <c r="AG10">
        <f t="shared" si="2"/>
        <v>150.16905671542364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1.2932460000000001</v>
      </c>
      <c r="E11">
        <f>GT_NG!S11</f>
        <v>1.78</v>
      </c>
      <c r="F11">
        <f>GT_Spot!S11</f>
        <v>0</v>
      </c>
      <c r="G11">
        <f>PPCL_NG!S11</f>
        <v>45.766989013880675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14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56.391293961842429</v>
      </c>
      <c r="P11" s="36">
        <v>0</v>
      </c>
      <c r="Q11" s="36">
        <v>0</v>
      </c>
      <c r="R11" s="38">
        <v>0</v>
      </c>
      <c r="S11" s="38">
        <v>8.4499999999999993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1.3504288740647528</v>
      </c>
      <c r="AD11">
        <f t="shared" si="1"/>
        <v>139.33020169925217</v>
      </c>
      <c r="AE11">
        <f>'IDT-1'!E11</f>
        <v>0</v>
      </c>
      <c r="AF11" s="24"/>
      <c r="AG11">
        <f t="shared" si="2"/>
        <v>139.33020169925217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1.2932460000000001</v>
      </c>
      <c r="E12">
        <f>GT_NG!S12</f>
        <v>1.78</v>
      </c>
      <c r="F12">
        <f>GT_Spot!S12</f>
        <v>0</v>
      </c>
      <c r="G12">
        <f>PPCL_NG!S12</f>
        <v>45.766989013880675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14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59.548959618429656</v>
      </c>
      <c r="P12" s="36">
        <v>0</v>
      </c>
      <c r="Q12" s="36">
        <v>0</v>
      </c>
      <c r="R12" s="38">
        <v>0</v>
      </c>
      <c r="S12" s="38">
        <v>8.4499999999999993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1.3769532655800856</v>
      </c>
      <c r="AD12">
        <f t="shared" si="1"/>
        <v>142.46134296432407</v>
      </c>
      <c r="AE12">
        <f>'IDT-1'!E12</f>
        <v>0</v>
      </c>
      <c r="AF12" s="24"/>
      <c r="AG12">
        <f t="shared" si="2"/>
        <v>142.46134296432407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1.2932460000000001</v>
      </c>
      <c r="E13">
        <f>GT_NG!S13</f>
        <v>1.78</v>
      </c>
      <c r="F13">
        <f>GT_Spot!S13</f>
        <v>0</v>
      </c>
      <c r="G13">
        <f>PPCL_NG!S13</f>
        <v>45.766989013880675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14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59.548959618429656</v>
      </c>
      <c r="P13" s="36">
        <v>0</v>
      </c>
      <c r="Q13" s="36">
        <v>0</v>
      </c>
      <c r="R13" s="38">
        <v>0</v>
      </c>
      <c r="S13" s="38">
        <v>8.4499999999999993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1.3769532655800856</v>
      </c>
      <c r="AD13">
        <f t="shared" si="1"/>
        <v>142.46134296432407</v>
      </c>
      <c r="AE13">
        <f>'IDT-1'!E13</f>
        <v>0</v>
      </c>
      <c r="AF13" s="24"/>
      <c r="AG13">
        <f t="shared" si="2"/>
        <v>142.46134296432407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1.2932460000000001</v>
      </c>
      <c r="E14">
        <f>GT_NG!S14</f>
        <v>1.78</v>
      </c>
      <c r="F14">
        <f>GT_Spot!S14</f>
        <v>0</v>
      </c>
      <c r="G14">
        <f>PPCL_NG!S14</f>
        <v>45.766989013880675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14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58.484214972237915</v>
      </c>
      <c r="P14" s="36">
        <v>0</v>
      </c>
      <c r="Q14" s="36">
        <v>0</v>
      </c>
      <c r="R14" s="38">
        <v>0</v>
      </c>
      <c r="S14" s="38">
        <v>8.4499999999999993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1.3680094105520748</v>
      </c>
      <c r="AD14">
        <f t="shared" si="1"/>
        <v>141.40554217316034</v>
      </c>
      <c r="AE14">
        <f>'IDT-1'!E14</f>
        <v>0</v>
      </c>
      <c r="AF14" s="24"/>
      <c r="AG14">
        <f t="shared" si="2"/>
        <v>141.40554217316034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1.2932460000000001</v>
      </c>
      <c r="E15">
        <f>GT_NG!S15</f>
        <v>1.78</v>
      </c>
      <c r="F15">
        <f>GT_Spot!S15</f>
        <v>0</v>
      </c>
      <c r="G15">
        <f>PPCL_NG!S15</f>
        <v>45.766989013880675</v>
      </c>
      <c r="H15">
        <f>PPCL_Spot!S15</f>
        <v>0</v>
      </c>
      <c r="I15">
        <f>Bawana_NG!S15</f>
        <v>22.999101597593846</v>
      </c>
      <c r="J15">
        <f>Bawana_RLNG!S15</f>
        <v>0</v>
      </c>
      <c r="K15">
        <f>Bawana_Spot!S15</f>
        <v>14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58.484214972237915</v>
      </c>
      <c r="P15" s="36">
        <v>0</v>
      </c>
      <c r="Q15" s="36">
        <v>0</v>
      </c>
      <c r="R15" s="38">
        <v>0</v>
      </c>
      <c r="S15" s="38">
        <v>8.4499999999999993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1.2832978333031841</v>
      </c>
      <c r="AD15">
        <f t="shared" si="1"/>
        <v>151.49025375040924</v>
      </c>
      <c r="AE15">
        <f>'IDT-1'!E15</f>
        <v>0</v>
      </c>
      <c r="AF15" s="24"/>
      <c r="AG15">
        <f t="shared" si="2"/>
        <v>151.49025375040924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1.2932460000000001</v>
      </c>
      <c r="E16">
        <f>GT_NG!S16</f>
        <v>1.78</v>
      </c>
      <c r="F16">
        <f>GT_Spot!S16</f>
        <v>0</v>
      </c>
      <c r="G16">
        <f>PPCL_NG!S16</f>
        <v>45.766989013880675</v>
      </c>
      <c r="H16">
        <f>PPCL_Spot!S16</f>
        <v>0</v>
      </c>
      <c r="I16">
        <f>Bawana_NG!S16</f>
        <v>22.999101597593846</v>
      </c>
      <c r="J16">
        <f>Bawana_RLNG!S16</f>
        <v>0</v>
      </c>
      <c r="K16">
        <f>Bawana_Spot!S16</f>
        <v>14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58.484214972237915</v>
      </c>
      <c r="P16" s="36">
        <v>0</v>
      </c>
      <c r="Q16" s="36">
        <v>0</v>
      </c>
      <c r="R16" s="38">
        <v>0</v>
      </c>
      <c r="S16" s="38">
        <v>8.4499999999999993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1.2832978333031841</v>
      </c>
      <c r="AD16">
        <f t="shared" si="1"/>
        <v>151.49025375040924</v>
      </c>
      <c r="AE16">
        <f>'IDT-1'!E16</f>
        <v>0</v>
      </c>
      <c r="AF16" s="24"/>
      <c r="AG16">
        <f t="shared" si="2"/>
        <v>151.49025375040924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1.2932460000000001</v>
      </c>
      <c r="E17">
        <f>GT_NG!S17</f>
        <v>1.78</v>
      </c>
      <c r="F17">
        <f>GT_Spot!S17</f>
        <v>0</v>
      </c>
      <c r="G17">
        <f>PPCL_NG!S17</f>
        <v>45.766989013880675</v>
      </c>
      <c r="H17">
        <f>PPCL_Spot!S17</f>
        <v>0</v>
      </c>
      <c r="I17">
        <f>Bawana_NG!S17</f>
        <v>22.999101597593846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58.484214972237915</v>
      </c>
      <c r="P17" s="36">
        <v>0</v>
      </c>
      <c r="Q17" s="36">
        <v>0</v>
      </c>
      <c r="R17" s="38">
        <v>0</v>
      </c>
      <c r="S17" s="38">
        <v>8.4499999999999993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1.4103651991765203</v>
      </c>
      <c r="AD17">
        <f t="shared" si="1"/>
        <v>136.36318638453591</v>
      </c>
      <c r="AE17">
        <f>'IDT-1'!E17</f>
        <v>0</v>
      </c>
      <c r="AF17" s="24"/>
      <c r="AG17">
        <f t="shared" si="2"/>
        <v>136.36318638453591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1.2932460000000001</v>
      </c>
      <c r="E18">
        <f>GT_NG!S18</f>
        <v>1.78</v>
      </c>
      <c r="F18">
        <f>GT_Spot!S18</f>
        <v>0</v>
      </c>
      <c r="G18">
        <f>PPCL_NG!S18</f>
        <v>45.766989013880675</v>
      </c>
      <c r="H18">
        <f>PPCL_Spot!S18</f>
        <v>0</v>
      </c>
      <c r="I18">
        <f>Bawana_NG!S18</f>
        <v>22.999101597593846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58.484214972237915</v>
      </c>
      <c r="P18" s="36">
        <v>0</v>
      </c>
      <c r="Q18" s="36">
        <v>0</v>
      </c>
      <c r="R18" s="38">
        <v>0</v>
      </c>
      <c r="S18" s="38">
        <v>8.4499999999999993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1.4103651991765203</v>
      </c>
      <c r="AD18">
        <f t="shared" si="1"/>
        <v>136.36318638453591</v>
      </c>
      <c r="AE18">
        <f>'IDT-1'!E18</f>
        <v>0</v>
      </c>
      <c r="AF18" s="24"/>
      <c r="AG18">
        <f t="shared" si="2"/>
        <v>136.36318638453591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1.2932460000000001</v>
      </c>
      <c r="E19">
        <f>GT_NG!S19</f>
        <v>1.7805145995952587</v>
      </c>
      <c r="F19">
        <f>GT_Spot!S19</f>
        <v>0</v>
      </c>
      <c r="G19">
        <f>PPCL_NG!S19</f>
        <v>46.373011234495742</v>
      </c>
      <c r="H19">
        <f>PPCL_Spot!S19</f>
        <v>0</v>
      </c>
      <c r="I19">
        <f>Bawana_NG!S19</f>
        <v>22.999101597593846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58.524130018642481</v>
      </c>
      <c r="P19" s="36">
        <v>0</v>
      </c>
      <c r="Q19" s="36">
        <v>0</v>
      </c>
      <c r="R19" s="38">
        <v>0</v>
      </c>
      <c r="S19" s="38">
        <v>8.4499999999999993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1.4581511834805307</v>
      </c>
      <c r="AD19">
        <f t="shared" si="1"/>
        <v>131.96185226684679</v>
      </c>
      <c r="AE19">
        <f>'IDT-1'!E19</f>
        <v>0</v>
      </c>
      <c r="AF19" s="24"/>
      <c r="AG19">
        <f t="shared" si="2"/>
        <v>131.96185226684679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1.2932460000000001</v>
      </c>
      <c r="E20">
        <f>GT_NG!S20</f>
        <v>1.7805145995952587</v>
      </c>
      <c r="F20">
        <f>GT_Spot!S20</f>
        <v>0</v>
      </c>
      <c r="G20">
        <f>PPCL_NG!S20</f>
        <v>46.373011234495742</v>
      </c>
      <c r="H20">
        <f>PPCL_Spot!S20</f>
        <v>0</v>
      </c>
      <c r="I20">
        <f>Bawana_NG!S20</f>
        <v>22.999101597593846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57.511133999439124</v>
      </c>
      <c r="P20" s="36">
        <v>0</v>
      </c>
      <c r="Q20" s="36">
        <v>0</v>
      </c>
      <c r="R20" s="38">
        <v>0</v>
      </c>
      <c r="S20" s="38">
        <v>8.4499999999999993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1.4496420169192226</v>
      </c>
      <c r="AD20">
        <f t="shared" si="1"/>
        <v>130.95736541420473</v>
      </c>
      <c r="AE20">
        <f>'IDT-1'!E20</f>
        <v>0</v>
      </c>
      <c r="AF20" s="24"/>
      <c r="AG20">
        <f t="shared" si="2"/>
        <v>130.95736541420473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1.2932460000000001</v>
      </c>
      <c r="E21">
        <f>GT_NG!S21</f>
        <v>1.7805145995952587</v>
      </c>
      <c r="F21">
        <f>GT_Spot!S21</f>
        <v>0</v>
      </c>
      <c r="G21">
        <f>PPCL_NG!S21</f>
        <v>46.373011234495742</v>
      </c>
      <c r="H21">
        <f>PPCL_Spot!S21</f>
        <v>0</v>
      </c>
      <c r="I21">
        <f>Bawana_NG!S21</f>
        <v>22.999101597593846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57.511139584479821</v>
      </c>
      <c r="P21" s="36">
        <v>0</v>
      </c>
      <c r="Q21" s="36">
        <v>0</v>
      </c>
      <c r="R21" s="38">
        <v>0</v>
      </c>
      <c r="S21" s="38">
        <v>8.4499999999999993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1.4496420638335643</v>
      </c>
      <c r="AD21">
        <f t="shared" si="1"/>
        <v>130.9573709523311</v>
      </c>
      <c r="AE21">
        <f>'IDT-1'!E21</f>
        <v>0</v>
      </c>
      <c r="AF21" s="24"/>
      <c r="AG21">
        <f t="shared" si="2"/>
        <v>130.9573709523311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1.2932460000000001</v>
      </c>
      <c r="E22">
        <f>GT_NG!S22</f>
        <v>1.7805145995952587</v>
      </c>
      <c r="F22">
        <f>GT_Spot!S22</f>
        <v>0</v>
      </c>
      <c r="G22">
        <f>PPCL_NG!S22</f>
        <v>46.373011234495742</v>
      </c>
      <c r="H22">
        <f>PPCL_Spot!S22</f>
        <v>0</v>
      </c>
      <c r="I22">
        <f>Bawana_NG!S22</f>
        <v>22.999101597593846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57.511185468671329</v>
      </c>
      <c r="P22" s="36">
        <v>0</v>
      </c>
      <c r="Q22" s="36">
        <v>0</v>
      </c>
      <c r="R22" s="38">
        <v>0</v>
      </c>
      <c r="S22" s="38">
        <v>8.4499999999999993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1.4496424492607731</v>
      </c>
      <c r="AD22">
        <f t="shared" si="1"/>
        <v>130.95741645109538</v>
      </c>
      <c r="AE22">
        <f>'IDT-1'!E22</f>
        <v>0</v>
      </c>
      <c r="AF22" s="24"/>
      <c r="AG22">
        <f t="shared" si="2"/>
        <v>130.95741645109538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1.2932460000000001</v>
      </c>
      <c r="E23">
        <f>GT_NG!S23</f>
        <v>1.7805145995952587</v>
      </c>
      <c r="F23">
        <f>GT_Spot!S23</f>
        <v>0</v>
      </c>
      <c r="G23">
        <f>PPCL_NG!S23</f>
        <v>46.373011234495742</v>
      </c>
      <c r="H23">
        <f>PPCL_Spot!S23</f>
        <v>0</v>
      </c>
      <c r="I23">
        <f>Bawana_NG!S23</f>
        <v>22.999101597593846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57.511149612818478</v>
      </c>
      <c r="P23" s="36">
        <v>0</v>
      </c>
      <c r="Q23" s="36">
        <v>0</v>
      </c>
      <c r="R23" s="38">
        <v>0</v>
      </c>
      <c r="S23" s="38">
        <v>8.4499999999999993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1.4496421480716091</v>
      </c>
      <c r="AD23">
        <f t="shared" si="1"/>
        <v>130.95738089643172</v>
      </c>
      <c r="AE23">
        <f>'IDT-1'!E23</f>
        <v>0</v>
      </c>
      <c r="AF23" s="24"/>
      <c r="AG23">
        <f t="shared" si="2"/>
        <v>130.95738089643172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1.2932460000000001</v>
      </c>
      <c r="E24">
        <f>GT_NG!S24</f>
        <v>1.7805145995952587</v>
      </c>
      <c r="F24">
        <f>GT_Spot!S24</f>
        <v>0</v>
      </c>
      <c r="G24">
        <f>PPCL_NG!S24</f>
        <v>46.373011234495742</v>
      </c>
      <c r="H24">
        <f>PPCL_Spot!S24</f>
        <v>0</v>
      </c>
      <c r="I24">
        <f>Bawana_NG!S24</f>
        <v>22.999101597593846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56.446441977285659</v>
      </c>
      <c r="P24" s="36">
        <v>0</v>
      </c>
      <c r="Q24" s="36">
        <v>0</v>
      </c>
      <c r="R24" s="38">
        <v>0</v>
      </c>
      <c r="S24" s="38">
        <v>8.4499999999999993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1.4406986039331333</v>
      </c>
      <c r="AD24">
        <f t="shared" si="1"/>
        <v>129.90161680503735</v>
      </c>
      <c r="AE24">
        <f>'IDT-1'!E24</f>
        <v>0</v>
      </c>
      <c r="AF24" s="24"/>
      <c r="AG24">
        <f t="shared" si="2"/>
        <v>129.90161680503735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1.2932460000000001</v>
      </c>
      <c r="E25">
        <f>GT_NG!S25</f>
        <v>1.7805145995952587</v>
      </c>
      <c r="F25">
        <f>GT_Spot!S25</f>
        <v>0</v>
      </c>
      <c r="G25">
        <f>PPCL_NG!S25</f>
        <v>46.373011234495742</v>
      </c>
      <c r="H25">
        <f>PPCL_Spot!S25</f>
        <v>0</v>
      </c>
      <c r="I25">
        <f>Bawana_NG!S25</f>
        <v>22.999101597593846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54.748372687029104</v>
      </c>
      <c r="P25" s="36">
        <v>0</v>
      </c>
      <c r="Q25" s="36">
        <v>0</v>
      </c>
      <c r="R25" s="38">
        <v>0</v>
      </c>
      <c r="S25" s="38">
        <v>8.4499999999999993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1.4264348218949783</v>
      </c>
      <c r="AD25">
        <f t="shared" si="1"/>
        <v>128.21781129681895</v>
      </c>
      <c r="AE25">
        <f>'IDT-1'!E25</f>
        <v>0</v>
      </c>
      <c r="AF25" s="24"/>
      <c r="AG25">
        <f t="shared" si="2"/>
        <v>128.21781129681895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1.2932460000000001</v>
      </c>
      <c r="E26">
        <f>GT_NG!S26</f>
        <v>1.7805145995952587</v>
      </c>
      <c r="F26">
        <f>GT_Spot!S26</f>
        <v>0</v>
      </c>
      <c r="G26">
        <f>PPCL_NG!S26</f>
        <v>46.373011234495742</v>
      </c>
      <c r="H26">
        <f>PPCL_Spot!S26</f>
        <v>0</v>
      </c>
      <c r="I26">
        <f>Bawana_NG!S26</f>
        <v>22.999101597593846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54.928412207630529</v>
      </c>
      <c r="P26" s="36">
        <v>0</v>
      </c>
      <c r="Q26" s="36">
        <v>0</v>
      </c>
      <c r="R26" s="38">
        <v>0</v>
      </c>
      <c r="S26" s="38">
        <v>8.4499999999999993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1.4279471538680302</v>
      </c>
      <c r="AD26">
        <f t="shared" si="1"/>
        <v>128.39633848544733</v>
      </c>
      <c r="AE26">
        <f>'IDT-1'!E26</f>
        <v>0</v>
      </c>
      <c r="AF26" s="24"/>
      <c r="AG26">
        <f t="shared" si="2"/>
        <v>128.39633848544733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1.2932460000000001</v>
      </c>
      <c r="E27">
        <f>GT_NG!S27</f>
        <v>1.7805145995952587</v>
      </c>
      <c r="F27">
        <f>GT_Spot!S27</f>
        <v>0</v>
      </c>
      <c r="G27">
        <f>PPCL_NG!S27</f>
        <v>46.373011234495742</v>
      </c>
      <c r="H27">
        <f>PPCL_Spot!S27</f>
        <v>0</v>
      </c>
      <c r="I27">
        <f>Bawana_NG!S27</f>
        <v>22.999101597593846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55.258617437127114</v>
      </c>
      <c r="P27" s="36">
        <v>0</v>
      </c>
      <c r="Q27" s="36">
        <v>0</v>
      </c>
      <c r="R27" s="38">
        <v>0</v>
      </c>
      <c r="S27" s="38">
        <v>8.4499999999999993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1.4307208777958016</v>
      </c>
      <c r="AD27">
        <f t="shared" si="1"/>
        <v>128.72376999101613</v>
      </c>
      <c r="AE27">
        <f>'IDT-1'!E27</f>
        <v>0</v>
      </c>
      <c r="AF27" s="24"/>
      <c r="AG27">
        <f t="shared" si="2"/>
        <v>128.72376999101613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1.2932460000000001</v>
      </c>
      <c r="E28">
        <f>GT_NG!S28</f>
        <v>1.7805145995952587</v>
      </c>
      <c r="F28">
        <f>GT_Spot!S28</f>
        <v>0</v>
      </c>
      <c r="G28">
        <f>PPCL_NG!S28</f>
        <v>46.373011234495742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55.568758260548087</v>
      </c>
      <c r="P28" s="36">
        <v>0</v>
      </c>
      <c r="Q28" s="36">
        <v>0</v>
      </c>
      <c r="R28" s="38">
        <v>0</v>
      </c>
      <c r="S28" s="38">
        <v>8.4499999999999993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1.4333260607125378</v>
      </c>
      <c r="AD28">
        <f t="shared" si="1"/>
        <v>129.03130563152038</v>
      </c>
      <c r="AE28">
        <f>'IDT-1'!E28</f>
        <v>0</v>
      </c>
      <c r="AF28" s="24"/>
      <c r="AG28">
        <f t="shared" si="2"/>
        <v>129.03130563152038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1.2932460000000001</v>
      </c>
      <c r="E29">
        <f>GT_NG!S29</f>
        <v>1.7805145995952587</v>
      </c>
      <c r="F29">
        <f>GT_Spot!S29</f>
        <v>0</v>
      </c>
      <c r="G29">
        <f>PPCL_NG!S29</f>
        <v>46.373011234495742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57.711589112753195</v>
      </c>
      <c r="P29" s="36">
        <v>0</v>
      </c>
      <c r="Q29" s="36">
        <v>0</v>
      </c>
      <c r="R29" s="38">
        <v>0</v>
      </c>
      <c r="S29" s="38">
        <v>8.4499999999999993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1.4513258398710607</v>
      </c>
      <c r="AD29">
        <f t="shared" si="1"/>
        <v>131.15613670456696</v>
      </c>
      <c r="AE29">
        <f>'IDT-1'!E29</f>
        <v>0</v>
      </c>
      <c r="AF29" s="24"/>
      <c r="AG29">
        <f t="shared" si="2"/>
        <v>131.15613670456696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1.2932460000000001</v>
      </c>
      <c r="E30">
        <f>GT_NG!S30</f>
        <v>1.7805145995952587</v>
      </c>
      <c r="F30">
        <f>GT_Spot!S30</f>
        <v>0</v>
      </c>
      <c r="G30">
        <f>PPCL_NG!S30</f>
        <v>46.373011234495742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57.81132115265369</v>
      </c>
      <c r="P30" s="36">
        <v>0</v>
      </c>
      <c r="Q30" s="36">
        <v>0</v>
      </c>
      <c r="R30" s="38">
        <v>0</v>
      </c>
      <c r="S30" s="38">
        <v>8.4499999999999993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1.452163589006225</v>
      </c>
      <c r="AD30">
        <f t="shared" si="1"/>
        <v>131.25503099533231</v>
      </c>
      <c r="AE30">
        <f>'IDT-1'!E30</f>
        <v>0</v>
      </c>
      <c r="AF30" s="24"/>
      <c r="AG30">
        <f t="shared" si="2"/>
        <v>131.25503099533231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1.2932460000000001</v>
      </c>
      <c r="E31">
        <f>GT_NG!S31</f>
        <v>1.78</v>
      </c>
      <c r="F31">
        <f>GT_Spot!S31</f>
        <v>0</v>
      </c>
      <c r="G31">
        <f>PPCL_NG!S31</f>
        <v>46.373011234495742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57.890697754874452</v>
      </c>
      <c r="P31" s="36">
        <v>0</v>
      </c>
      <c r="Q31" s="36">
        <v>0</v>
      </c>
      <c r="R31" s="38">
        <v>0</v>
      </c>
      <c r="S31" s="38">
        <v>8.4499999999999993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1.2834104219107094</v>
      </c>
      <c r="AD31">
        <f t="shared" si="1"/>
        <v>151.50354456745947</v>
      </c>
      <c r="AE31">
        <f>'IDT-1'!E31</f>
        <v>0</v>
      </c>
      <c r="AF31" s="24"/>
      <c r="AG31">
        <f t="shared" si="2"/>
        <v>151.50354456745947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1.2932460000000001</v>
      </c>
      <c r="E32">
        <f>GT_NG!S32</f>
        <v>1.78</v>
      </c>
      <c r="F32">
        <f>GT_Spot!S32</f>
        <v>0</v>
      </c>
      <c r="G32">
        <f>PPCL_NG!S32</f>
        <v>46.373011234495742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57.89152793705631</v>
      </c>
      <c r="P32" s="36">
        <v>0</v>
      </c>
      <c r="Q32" s="36">
        <v>0</v>
      </c>
      <c r="R32" s="38">
        <v>0</v>
      </c>
      <c r="S32" s="38">
        <v>8.4499999999999993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1.2834173954410371</v>
      </c>
      <c r="AD32">
        <f t="shared" si="1"/>
        <v>151.504367776111</v>
      </c>
      <c r="AE32">
        <f>'IDT-1'!E32</f>
        <v>0</v>
      </c>
      <c r="AF32" s="24"/>
      <c r="AG32">
        <f t="shared" si="2"/>
        <v>151.504367776111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1.2932460000000001</v>
      </c>
      <c r="E33">
        <f>GT_NG!S33</f>
        <v>1.78</v>
      </c>
      <c r="F33">
        <f>GT_Spot!S33</f>
        <v>0</v>
      </c>
      <c r="G33">
        <f>PPCL_NG!S33</f>
        <v>46.373011234495742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58.308161049760386</v>
      </c>
      <c r="P33" s="36">
        <v>0</v>
      </c>
      <c r="Q33" s="36">
        <v>0</v>
      </c>
      <c r="R33" s="38">
        <v>0</v>
      </c>
      <c r="S33" s="38">
        <v>8.4499999999999993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1.2869171135877513</v>
      </c>
      <c r="AD33">
        <f t="shared" si="1"/>
        <v>151.91750117066837</v>
      </c>
      <c r="AE33">
        <f>'IDT-1'!E33</f>
        <v>0</v>
      </c>
      <c r="AF33" s="24"/>
      <c r="AG33">
        <f t="shared" si="2"/>
        <v>151.91750117066837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1.2932460000000001</v>
      </c>
      <c r="E34">
        <f>GT_NG!S34</f>
        <v>1.78</v>
      </c>
      <c r="F34">
        <f>GT_Spot!S34</f>
        <v>0</v>
      </c>
      <c r="G34">
        <f>PPCL_NG!S34</f>
        <v>46.373011234495742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57.382101958905402</v>
      </c>
      <c r="P34" s="36">
        <v>0</v>
      </c>
      <c r="Q34" s="36">
        <v>0</v>
      </c>
      <c r="R34" s="38">
        <v>0</v>
      </c>
      <c r="S34" s="38">
        <v>8.4499999999999993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1.2791382172245693</v>
      </c>
      <c r="AD34">
        <f t="shared" si="1"/>
        <v>150.99922097617656</v>
      </c>
      <c r="AE34">
        <f>'IDT-1'!E34</f>
        <v>0</v>
      </c>
      <c r="AF34" s="24"/>
      <c r="AG34">
        <f t="shared" si="2"/>
        <v>150.99922097617656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1.2932460000000001</v>
      </c>
      <c r="E35">
        <f>GT_NG!S35</f>
        <v>1.78</v>
      </c>
      <c r="F35">
        <f>GT_Spot!S35</f>
        <v>0</v>
      </c>
      <c r="G35">
        <f>PPCL_NG!S35</f>
        <v>45.766989013880675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54.733301193790446</v>
      </c>
      <c r="P35" s="36">
        <v>0</v>
      </c>
      <c r="Q35" s="36">
        <v>0</v>
      </c>
      <c r="R35" s="38">
        <v>0</v>
      </c>
      <c r="S35" s="38">
        <v>8.4499999999999993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1.3330257041444373</v>
      </c>
      <c r="AD35">
        <f t="shared" si="1"/>
        <v>157.36051050352665</v>
      </c>
      <c r="AE35">
        <f>'IDT-1'!E35</f>
        <v>0</v>
      </c>
      <c r="AF35" s="24"/>
      <c r="AG35">
        <f t="shared" si="2"/>
        <v>157.36051050352665</v>
      </c>
      <c r="AI35" s="34">
        <f>PXIL!K35</f>
        <v>0</v>
      </c>
      <c r="AJ35" s="34">
        <f>PXIL!Q35</f>
        <v>0</v>
      </c>
      <c r="AK35" s="34">
        <f>RTM_IEX!K35</f>
        <v>9.67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1.2932460000000001</v>
      </c>
      <c r="E36">
        <f>GT_NG!S36</f>
        <v>1.78</v>
      </c>
      <c r="F36">
        <f>GT_Spot!S36</f>
        <v>0</v>
      </c>
      <c r="G36">
        <f>PPCL_NG!S36</f>
        <v>45.766989013880675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52.67273870281516</v>
      </c>
      <c r="P36" s="36">
        <v>0</v>
      </c>
      <c r="Q36" s="36">
        <v>0</v>
      </c>
      <c r="R36" s="38">
        <v>0</v>
      </c>
      <c r="S36" s="38">
        <v>8.4499999999999993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1.3969449792202446</v>
      </c>
      <c r="AD36">
        <f t="shared" si="1"/>
        <v>164.90602873747554</v>
      </c>
      <c r="AE36">
        <f>'IDT-1'!E36</f>
        <v>0</v>
      </c>
      <c r="AF36" s="24"/>
      <c r="AG36">
        <f t="shared" si="2"/>
        <v>164.90602873747554</v>
      </c>
      <c r="AI36" s="34">
        <f>PXIL!K36</f>
        <v>0</v>
      </c>
      <c r="AJ36" s="34">
        <f>PXIL!Q36</f>
        <v>0</v>
      </c>
      <c r="AK36" s="34">
        <f>RTM_IEX!K36</f>
        <v>9.67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9.67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1.2932460000000001</v>
      </c>
      <c r="E37">
        <f>GT_NG!S37</f>
        <v>1.78</v>
      </c>
      <c r="F37">
        <f>GT_Spot!S37</f>
        <v>0</v>
      </c>
      <c r="G37">
        <f>PPCL_NG!S37</f>
        <v>45.766989013880675</v>
      </c>
      <c r="H37">
        <f>PPCL_Spot!S37</f>
        <v>0</v>
      </c>
      <c r="I37">
        <f>Bawana_NG!S37</f>
        <v>22.999139447001156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52.197470571438494</v>
      </c>
      <c r="P37" s="36">
        <v>0</v>
      </c>
      <c r="Q37" s="36">
        <v>0</v>
      </c>
      <c r="R37" s="38">
        <v>0</v>
      </c>
      <c r="S37" s="38">
        <v>8.4499999999999993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1.4986174982714904</v>
      </c>
      <c r="AD37">
        <f t="shared" si="1"/>
        <v>176.90822753404879</v>
      </c>
      <c r="AE37">
        <f>'IDT-1'!E37</f>
        <v>0</v>
      </c>
      <c r="AF37" s="24"/>
      <c r="AG37">
        <f t="shared" si="2"/>
        <v>176.90822753404879</v>
      </c>
      <c r="AI37" s="34">
        <f>PXIL!K37</f>
        <v>0</v>
      </c>
      <c r="AJ37" s="34">
        <f>PXIL!Q37</f>
        <v>0</v>
      </c>
      <c r="AK37" s="34">
        <f>RTM_IEX!K37</f>
        <v>9.67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22.25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1.2932460000000001</v>
      </c>
      <c r="E38">
        <f>GT_NG!S38</f>
        <v>1.78</v>
      </c>
      <c r="F38">
        <f>GT_Spot!S38</f>
        <v>0</v>
      </c>
      <c r="G38">
        <f>PPCL_NG!S38</f>
        <v>45.766989013880675</v>
      </c>
      <c r="H38">
        <f>PPCL_Spot!S38</f>
        <v>0</v>
      </c>
      <c r="I38">
        <f>Bawana_NG!S38</f>
        <v>22.999139447001156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52.197470571438494</v>
      </c>
      <c r="P38" s="36">
        <v>0</v>
      </c>
      <c r="Q38" s="36">
        <v>0</v>
      </c>
      <c r="R38" s="38">
        <v>0</v>
      </c>
      <c r="S38" s="38">
        <v>8.4499999999999993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1.6042054982714904</v>
      </c>
      <c r="AD38">
        <f t="shared" si="1"/>
        <v>189.3726395340488</v>
      </c>
      <c r="AE38">
        <f>'IDT-1'!E38</f>
        <v>0</v>
      </c>
      <c r="AF38" s="24"/>
      <c r="AG38">
        <f t="shared" si="2"/>
        <v>189.3726395340488</v>
      </c>
      <c r="AI38" s="34">
        <f>PXIL!K38</f>
        <v>0</v>
      </c>
      <c r="AJ38" s="34">
        <f>PXIL!Q38</f>
        <v>0</v>
      </c>
      <c r="AK38" s="34">
        <f>RTM_IEX!K38</f>
        <v>9.67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34.82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1.2796380000000001</v>
      </c>
      <c r="E39">
        <f>GT_NG!S39</f>
        <v>1.7234590616375343</v>
      </c>
      <c r="F39">
        <f>GT_Spot!S39</f>
        <v>0</v>
      </c>
      <c r="G39">
        <f>PPCL_NG!S39</f>
        <v>45.766989013880675</v>
      </c>
      <c r="H39">
        <f>PPCL_Spot!S39</f>
        <v>0</v>
      </c>
      <c r="I39">
        <f>Bawana_NG!S39</f>
        <v>22.999139447001156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49.648848568257591</v>
      </c>
      <c r="P39" s="36">
        <v>0</v>
      </c>
      <c r="Q39" s="36">
        <v>0</v>
      </c>
      <c r="R39" s="38">
        <v>0</v>
      </c>
      <c r="S39" s="38">
        <v>8.4499999999999993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1.370947822362526</v>
      </c>
      <c r="AD39">
        <f t="shared" si="1"/>
        <v>161.83712626841438</v>
      </c>
      <c r="AE39">
        <f>'IDT-1'!E39</f>
        <v>0</v>
      </c>
      <c r="AF39" s="24"/>
      <c r="AG39">
        <f t="shared" si="2"/>
        <v>161.83712626841438</v>
      </c>
      <c r="AI39" s="34">
        <f>PXIL!K39</f>
        <v>0</v>
      </c>
      <c r="AJ39" s="34">
        <f>PXIL!Q39</f>
        <v>0</v>
      </c>
      <c r="AK39" s="34">
        <f>RTM_IEX!K39</f>
        <v>9.67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1.2796380000000001</v>
      </c>
      <c r="E40">
        <f>GT_NG!S40</f>
        <v>1.7234590616375343</v>
      </c>
      <c r="F40">
        <f>GT_Spot!S40</f>
        <v>0</v>
      </c>
      <c r="G40">
        <f>PPCL_NG!S40</f>
        <v>45.766989013880675</v>
      </c>
      <c r="H40">
        <f>PPCL_Spot!S40</f>
        <v>0</v>
      </c>
      <c r="I40">
        <f>Bawana_NG!S40</f>
        <v>22.999139447001156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49.648848568257591</v>
      </c>
      <c r="P40" s="36">
        <v>0</v>
      </c>
      <c r="Q40" s="36">
        <v>0</v>
      </c>
      <c r="R40" s="38">
        <v>0</v>
      </c>
      <c r="S40" s="38">
        <v>8.4499999999999993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1.403455822362526</v>
      </c>
      <c r="AD40">
        <f t="shared" si="1"/>
        <v>165.67461826841438</v>
      </c>
      <c r="AE40">
        <f>'IDT-1'!E40</f>
        <v>0</v>
      </c>
      <c r="AF40" s="24"/>
      <c r="AG40">
        <f t="shared" si="2"/>
        <v>165.67461826841438</v>
      </c>
      <c r="AI40" s="34">
        <f>PXIL!K40</f>
        <v>0</v>
      </c>
      <c r="AJ40" s="34">
        <f>PXIL!Q40</f>
        <v>0</v>
      </c>
      <c r="AK40" s="34">
        <f>RTM_IEX!K40</f>
        <v>9.67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13.54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1.2796380000000001</v>
      </c>
      <c r="E41">
        <f>GT_NG!S41</f>
        <v>1.7234590616375343</v>
      </c>
      <c r="F41">
        <f>GT_Spot!S41</f>
        <v>0</v>
      </c>
      <c r="G41">
        <f>PPCL_NG!S41</f>
        <v>45.766989013880675</v>
      </c>
      <c r="H41">
        <f>PPCL_Spot!S41</f>
        <v>0</v>
      </c>
      <c r="I41">
        <f>Bawana_NG!S41</f>
        <v>22.999139447001156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49.648848568257591</v>
      </c>
      <c r="P41" s="36">
        <v>0</v>
      </c>
      <c r="Q41" s="36">
        <v>0</v>
      </c>
      <c r="R41" s="38">
        <v>0</v>
      </c>
      <c r="S41" s="38">
        <v>8.4499999999999993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1.509043822362526</v>
      </c>
      <c r="AD41">
        <f t="shared" si="1"/>
        <v>178.13903026841439</v>
      </c>
      <c r="AE41">
        <f>'IDT-1'!E41</f>
        <v>0</v>
      </c>
      <c r="AF41" s="24"/>
      <c r="AG41">
        <f t="shared" si="2"/>
        <v>178.13903026841439</v>
      </c>
      <c r="AI41" s="34">
        <f>PXIL!K41</f>
        <v>0</v>
      </c>
      <c r="AJ41" s="34">
        <f>PXIL!Q41</f>
        <v>0</v>
      </c>
      <c r="AK41" s="34">
        <f>RTM_IEX!K41</f>
        <v>9.67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26.11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1.2796380000000001</v>
      </c>
      <c r="E42">
        <f>GT_NG!S42</f>
        <v>1.7234590616375343</v>
      </c>
      <c r="F42">
        <f>GT_Spot!S42</f>
        <v>0</v>
      </c>
      <c r="G42">
        <f>PPCL_NG!S42</f>
        <v>45.766989013880675</v>
      </c>
      <c r="H42">
        <f>PPCL_Spot!S42</f>
        <v>0</v>
      </c>
      <c r="I42">
        <f>Bawana_NG!S42</f>
        <v>22.999139447001156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49.648848568257591</v>
      </c>
      <c r="P42" s="36">
        <v>0</v>
      </c>
      <c r="Q42" s="36">
        <v>0</v>
      </c>
      <c r="R42" s="38">
        <v>0</v>
      </c>
      <c r="S42" s="38">
        <v>8.4499999999999993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1.582207822362526</v>
      </c>
      <c r="AD42">
        <f t="shared" si="1"/>
        <v>186.77586626841438</v>
      </c>
      <c r="AE42">
        <f>'IDT-1'!E42</f>
        <v>0</v>
      </c>
      <c r="AF42" s="24"/>
      <c r="AG42">
        <f t="shared" si="2"/>
        <v>186.77586626841438</v>
      </c>
      <c r="AI42" s="34">
        <f>PXIL!K42</f>
        <v>0</v>
      </c>
      <c r="AJ42" s="34">
        <f>PXIL!Q42</f>
        <v>0</v>
      </c>
      <c r="AK42" s="34">
        <f>RTM_IEX!K42</f>
        <v>9.67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34.82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1.2796380000000001</v>
      </c>
      <c r="E43">
        <f>GT_NG!S43</f>
        <v>3.2515230842455969</v>
      </c>
      <c r="F43">
        <f>GT_Spot!S43</f>
        <v>0</v>
      </c>
      <c r="G43">
        <f>PPCL_NG!S43</f>
        <v>44.91</v>
      </c>
      <c r="H43">
        <f>PPCL_Spot!S43</f>
        <v>0</v>
      </c>
      <c r="I43">
        <f>Bawana_NG!S43</f>
        <v>22.999139447001156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50.532294294460449</v>
      </c>
      <c r="P43" s="36">
        <v>0</v>
      </c>
      <c r="Q43" s="36">
        <v>0</v>
      </c>
      <c r="R43" s="38">
        <v>0</v>
      </c>
      <c r="S43" s="38">
        <v>8.4499999999999993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1.6764937965359403</v>
      </c>
      <c r="AD43">
        <f t="shared" si="1"/>
        <v>197.90610102917125</v>
      </c>
      <c r="AE43">
        <f>'IDT-1'!E43</f>
        <v>0</v>
      </c>
      <c r="AF43" s="24"/>
      <c r="AG43">
        <f t="shared" si="2"/>
        <v>197.90610102917125</v>
      </c>
      <c r="AI43" s="34">
        <f>PXIL!K43</f>
        <v>0</v>
      </c>
      <c r="AJ43" s="34">
        <f>PXIL!Q43</f>
        <v>0</v>
      </c>
      <c r="AK43" s="34">
        <f>RTM_IEX!K43</f>
        <v>9.67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44.49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1.2796380000000001</v>
      </c>
      <c r="E44">
        <f>GT_NG!S44</f>
        <v>3.2458611013679413</v>
      </c>
      <c r="F44">
        <f>GT_Spot!S44</f>
        <v>0</v>
      </c>
      <c r="G44">
        <f>PPCL_NG!S44</f>
        <v>44.91</v>
      </c>
      <c r="H44">
        <f>PPCL_Spot!S44</f>
        <v>0</v>
      </c>
      <c r="I44">
        <f>Bawana_NG!S44</f>
        <v>22.999139447001156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50.532294294460449</v>
      </c>
      <c r="P44" s="36">
        <v>0</v>
      </c>
      <c r="Q44" s="36">
        <v>0</v>
      </c>
      <c r="R44" s="38">
        <v>0</v>
      </c>
      <c r="S44" s="38">
        <v>8.4499999999999993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1.733314235879768</v>
      </c>
      <c r="AD44">
        <f t="shared" si="1"/>
        <v>204.61361860694976</v>
      </c>
      <c r="AE44">
        <f>'IDT-1'!E44</f>
        <v>0</v>
      </c>
      <c r="AF44" s="24"/>
      <c r="AG44">
        <f t="shared" si="2"/>
        <v>204.61361860694976</v>
      </c>
      <c r="AI44" s="34">
        <f>PXIL!K44</f>
        <v>0</v>
      </c>
      <c r="AJ44" s="34">
        <f>PXIL!Q44</f>
        <v>0</v>
      </c>
      <c r="AK44" s="34">
        <f>RTM_IEX!K44</f>
        <v>9.67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51.26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1.2796380000000001</v>
      </c>
      <c r="E45">
        <f>GT_NG!S45</f>
        <v>3.2458611013679413</v>
      </c>
      <c r="F45">
        <f>GT_Spot!S45</f>
        <v>0</v>
      </c>
      <c r="G45">
        <f>PPCL_NG!S45</f>
        <v>44.91</v>
      </c>
      <c r="H45">
        <f>PPCL_Spot!S45</f>
        <v>0</v>
      </c>
      <c r="I45">
        <f>Bawana_NG!S45</f>
        <v>22.999139447001156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50.532294294460449</v>
      </c>
      <c r="P45" s="36">
        <v>0</v>
      </c>
      <c r="Q45" s="36">
        <v>0</v>
      </c>
      <c r="R45" s="38">
        <v>0</v>
      </c>
      <c r="S45" s="38">
        <v>8.4499999999999993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1.773886235879768</v>
      </c>
      <c r="AD45">
        <f t="shared" si="1"/>
        <v>209.40304660694977</v>
      </c>
      <c r="AE45">
        <f>'IDT-1'!E45</f>
        <v>0</v>
      </c>
      <c r="AF45" s="24"/>
      <c r="AG45">
        <f t="shared" si="2"/>
        <v>209.40304660694977</v>
      </c>
      <c r="AI45" s="34">
        <f>PXIL!K45</f>
        <v>0</v>
      </c>
      <c r="AJ45" s="34">
        <f>PXIL!Q45</f>
        <v>0</v>
      </c>
      <c r="AK45" s="34">
        <f>RTM_IEX!K45</f>
        <v>9.67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56.09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1.2796380000000001</v>
      </c>
      <c r="E46">
        <f>GT_NG!S46</f>
        <v>3.2458611013679413</v>
      </c>
      <c r="F46">
        <f>GT_Spot!S46</f>
        <v>0</v>
      </c>
      <c r="G46">
        <f>PPCL_NG!S46</f>
        <v>44.91</v>
      </c>
      <c r="H46">
        <f>PPCL_Spot!S46</f>
        <v>0</v>
      </c>
      <c r="I46">
        <f>Bawana_NG!S46</f>
        <v>22.999139447001156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50.532294294460449</v>
      </c>
      <c r="P46" s="36">
        <v>0</v>
      </c>
      <c r="Q46" s="36">
        <v>0</v>
      </c>
      <c r="R46" s="38">
        <v>0</v>
      </c>
      <c r="S46" s="38">
        <v>8.4499999999999993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1.814542235879768</v>
      </c>
      <c r="AD46">
        <f t="shared" si="1"/>
        <v>214.20239060694976</v>
      </c>
      <c r="AE46">
        <f>'IDT-1'!E46</f>
        <v>0</v>
      </c>
      <c r="AF46" s="24"/>
      <c r="AG46">
        <f t="shared" si="2"/>
        <v>214.20239060694976</v>
      </c>
      <c r="AI46" s="34">
        <f>PXIL!K46</f>
        <v>0</v>
      </c>
      <c r="AJ46" s="34">
        <f>PXIL!Q46</f>
        <v>0</v>
      </c>
      <c r="AK46" s="34">
        <f>RTM_IEX!K46</f>
        <v>9.67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60.93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1.2796380000000001</v>
      </c>
      <c r="E47">
        <f>GT_NG!S47</f>
        <v>3.2458611013679413</v>
      </c>
      <c r="F47">
        <f>GT_Spot!S47</f>
        <v>0</v>
      </c>
      <c r="G47">
        <f>PPCL_NG!S47</f>
        <v>43.76</v>
      </c>
      <c r="H47">
        <f>PPCL_Spot!S47</f>
        <v>0</v>
      </c>
      <c r="I47">
        <f>Bawana_NG!S47</f>
        <v>22.999139447001156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50.532294294460449</v>
      </c>
      <c r="P47" s="36">
        <v>0</v>
      </c>
      <c r="Q47" s="36">
        <v>0</v>
      </c>
      <c r="R47" s="38">
        <v>0</v>
      </c>
      <c r="S47" s="38">
        <v>8.4499999999999993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1.8942582358797679</v>
      </c>
      <c r="AD47">
        <f t="shared" si="1"/>
        <v>223.61267460694978</v>
      </c>
      <c r="AE47">
        <f>'IDT-1'!E47</f>
        <v>0</v>
      </c>
      <c r="AF47" s="24"/>
      <c r="AG47">
        <f t="shared" si="2"/>
        <v>223.61267460694978</v>
      </c>
      <c r="AI47" s="34">
        <f>PXIL!K47</f>
        <v>0</v>
      </c>
      <c r="AJ47" s="34">
        <f>PXIL!Q47</f>
        <v>0</v>
      </c>
      <c r="AK47" s="34">
        <f>RTM_IEX!K47</f>
        <v>19.34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61.9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1.2796380000000001</v>
      </c>
      <c r="E48">
        <f>GT_NG!S48</f>
        <v>3.2458611013679413</v>
      </c>
      <c r="F48">
        <f>GT_Spot!S48</f>
        <v>0</v>
      </c>
      <c r="G48">
        <f>PPCL_NG!S48</f>
        <v>43.76</v>
      </c>
      <c r="H48">
        <f>PPCL_Spot!S48</f>
        <v>0</v>
      </c>
      <c r="I48">
        <f>Bawana_NG!S48</f>
        <v>22.999139447001156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50.532294294460449</v>
      </c>
      <c r="P48" s="36">
        <v>0</v>
      </c>
      <c r="Q48" s="36">
        <v>0</v>
      </c>
      <c r="R48" s="38">
        <v>0</v>
      </c>
      <c r="S48" s="38">
        <v>8.4499999999999993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1.9186182358797681</v>
      </c>
      <c r="AD48">
        <f t="shared" si="1"/>
        <v>226.48831460694976</v>
      </c>
      <c r="AE48">
        <f>'IDT-1'!E48</f>
        <v>0</v>
      </c>
      <c r="AF48" s="24"/>
      <c r="AG48">
        <f t="shared" si="2"/>
        <v>226.48831460694976</v>
      </c>
      <c r="AI48" s="34">
        <f>PXIL!K48</f>
        <v>0</v>
      </c>
      <c r="AJ48" s="34">
        <f>PXIL!Q48</f>
        <v>0</v>
      </c>
      <c r="AK48" s="34">
        <f>RTM_IEX!K48</f>
        <v>19.34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64.8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1.2796380000000001</v>
      </c>
      <c r="E49">
        <f>GT_NG!S49</f>
        <v>3.2458611013679413</v>
      </c>
      <c r="F49">
        <f>GT_Spot!S49</f>
        <v>0</v>
      </c>
      <c r="G49">
        <f>PPCL_NG!S49</f>
        <v>43.76</v>
      </c>
      <c r="H49">
        <f>PPCL_Spot!S49</f>
        <v>0</v>
      </c>
      <c r="I49">
        <f>Bawana_NG!S49</f>
        <v>22.999139447001156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50.532294294460449</v>
      </c>
      <c r="P49" s="36">
        <v>0</v>
      </c>
      <c r="Q49" s="36">
        <v>0</v>
      </c>
      <c r="R49" s="38">
        <v>0</v>
      </c>
      <c r="S49" s="38">
        <v>8.4499999999999993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1.9186182358797681</v>
      </c>
      <c r="AD49">
        <f t="shared" si="1"/>
        <v>226.48831460694976</v>
      </c>
      <c r="AE49">
        <f>'IDT-1'!E49</f>
        <v>0</v>
      </c>
      <c r="AF49" s="24"/>
      <c r="AG49">
        <f t="shared" si="2"/>
        <v>226.48831460694976</v>
      </c>
      <c r="AI49" s="34">
        <f>PXIL!K49</f>
        <v>0</v>
      </c>
      <c r="AJ49" s="34">
        <f>PXIL!Q49</f>
        <v>0</v>
      </c>
      <c r="AK49" s="34">
        <f>RTM_IEX!K49</f>
        <v>19.34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64.8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1.2796380000000001</v>
      </c>
      <c r="E50">
        <f>GT_NG!S50</f>
        <v>3.2458611013679413</v>
      </c>
      <c r="F50">
        <f>GT_Spot!S50</f>
        <v>0</v>
      </c>
      <c r="G50">
        <f>PPCL_NG!S50</f>
        <v>43.76</v>
      </c>
      <c r="H50">
        <f>PPCL_Spot!S50</f>
        <v>0</v>
      </c>
      <c r="I50">
        <f>Bawana_NG!S50</f>
        <v>22.999139447001156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50.532294294460449</v>
      </c>
      <c r="P50" s="36">
        <v>0</v>
      </c>
      <c r="Q50" s="36">
        <v>0</v>
      </c>
      <c r="R50" s="38">
        <v>0</v>
      </c>
      <c r="S50" s="38">
        <v>8.4499999999999993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1.9267662358797679</v>
      </c>
      <c r="AD50">
        <f t="shared" si="1"/>
        <v>227.45016660694978</v>
      </c>
      <c r="AE50">
        <f>'IDT-1'!E50</f>
        <v>0</v>
      </c>
      <c r="AF50" s="24"/>
      <c r="AG50">
        <f t="shared" si="2"/>
        <v>227.45016660694978</v>
      </c>
      <c r="AI50" s="34">
        <f>PXIL!K50</f>
        <v>0</v>
      </c>
      <c r="AJ50" s="34">
        <f>PXIL!Q50</f>
        <v>0</v>
      </c>
      <c r="AK50" s="34">
        <f>RTM_IEX!K50</f>
        <v>19.34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65.77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1.2796380000000001</v>
      </c>
      <c r="E51">
        <f>GT_NG!S51</f>
        <v>3.2458611013679413</v>
      </c>
      <c r="F51">
        <f>GT_Spot!S51</f>
        <v>0</v>
      </c>
      <c r="G51">
        <f>PPCL_NG!S51</f>
        <v>43.63</v>
      </c>
      <c r="H51">
        <f>PPCL_Spot!S51</f>
        <v>0</v>
      </c>
      <c r="I51">
        <f>Bawana_NG!S51</f>
        <v>22.999139447001156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49.559223675168766</v>
      </c>
      <c r="P51" s="36">
        <v>0</v>
      </c>
      <c r="Q51" s="36">
        <v>0</v>
      </c>
      <c r="R51" s="38">
        <v>0</v>
      </c>
      <c r="S51" s="38">
        <v>8.4499999999999993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1.9337124426777179</v>
      </c>
      <c r="AD51">
        <f t="shared" si="1"/>
        <v>228.27014978086012</v>
      </c>
      <c r="AE51">
        <f>'IDT-1'!E51</f>
        <v>0</v>
      </c>
      <c r="AF51" s="24"/>
      <c r="AG51">
        <f t="shared" si="2"/>
        <v>228.27014978086012</v>
      </c>
      <c r="AI51" s="34">
        <f>PXIL!K51</f>
        <v>0</v>
      </c>
      <c r="AJ51" s="34">
        <f>PXIL!Q51</f>
        <v>0</v>
      </c>
      <c r="AK51" s="34">
        <f>RTM_IEX!K51</f>
        <v>19.34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67.7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1.2796380000000001</v>
      </c>
      <c r="E52">
        <f>GT_NG!S52</f>
        <v>3.2458611013679413</v>
      </c>
      <c r="F52">
        <f>GT_Spot!S52</f>
        <v>0</v>
      </c>
      <c r="G52">
        <f>PPCL_NG!S52</f>
        <v>43.63</v>
      </c>
      <c r="H52">
        <f>PPCL_Spot!S52</f>
        <v>0</v>
      </c>
      <c r="I52">
        <f>Bawana_NG!S52</f>
        <v>22.999139447001156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49.559223675168766</v>
      </c>
      <c r="P52" s="36">
        <v>0</v>
      </c>
      <c r="Q52" s="36">
        <v>0</v>
      </c>
      <c r="R52" s="38">
        <v>0</v>
      </c>
      <c r="S52" s="38">
        <v>8.4499999999999993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1.941860442677718</v>
      </c>
      <c r="AD52">
        <f t="shared" si="1"/>
        <v>229.23200178086014</v>
      </c>
      <c r="AE52">
        <f>'IDT-1'!E52</f>
        <v>0</v>
      </c>
      <c r="AF52" s="24"/>
      <c r="AG52">
        <f t="shared" si="2"/>
        <v>229.23200178086014</v>
      </c>
      <c r="AI52" s="34">
        <f>PXIL!K52</f>
        <v>0</v>
      </c>
      <c r="AJ52" s="34">
        <f>PXIL!Q52</f>
        <v>0</v>
      </c>
      <c r="AK52" s="34">
        <f>RTM_IEX!K52</f>
        <v>19.34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68.67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1.2796380000000001</v>
      </c>
      <c r="E53">
        <f>GT_NG!S53</f>
        <v>3.2458611013679413</v>
      </c>
      <c r="F53">
        <f>GT_Spot!S53</f>
        <v>0</v>
      </c>
      <c r="G53">
        <f>PPCL_NG!S53</f>
        <v>44.91</v>
      </c>
      <c r="H53">
        <f>PPCL_Spot!S53</f>
        <v>0</v>
      </c>
      <c r="I53">
        <f>Bawana_NG!S53</f>
        <v>22.999139447001156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49.559223675168766</v>
      </c>
      <c r="P53" s="36">
        <v>0</v>
      </c>
      <c r="Q53" s="36">
        <v>0</v>
      </c>
      <c r="R53" s="38">
        <v>0</v>
      </c>
      <c r="S53" s="38">
        <v>8.4499999999999993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1.9768884426777178</v>
      </c>
      <c r="AD53">
        <f t="shared" si="1"/>
        <v>233.36697378086015</v>
      </c>
      <c r="AE53">
        <f>'IDT-1'!E53</f>
        <v>0</v>
      </c>
      <c r="AF53" s="24"/>
      <c r="AG53">
        <f t="shared" si="2"/>
        <v>233.36697378086015</v>
      </c>
      <c r="AI53" s="34">
        <f>PXIL!K53</f>
        <v>0</v>
      </c>
      <c r="AJ53" s="34">
        <f>PXIL!Q53</f>
        <v>0</v>
      </c>
      <c r="AK53" s="34">
        <f>RTM_IEX!K53</f>
        <v>19.34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71.56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1.2796380000000001</v>
      </c>
      <c r="E54">
        <f>GT_NG!S54</f>
        <v>1.6635242012021512</v>
      </c>
      <c r="F54">
        <f>GT_Spot!S54</f>
        <v>0</v>
      </c>
      <c r="G54">
        <f>PPCL_NG!S54</f>
        <v>44.91</v>
      </c>
      <c r="H54">
        <f>PPCL_Spot!S54</f>
        <v>0</v>
      </c>
      <c r="I54">
        <f>Bawana_NG!S54</f>
        <v>22.999139447001156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49.559223675168766</v>
      </c>
      <c r="P54" s="36">
        <v>0</v>
      </c>
      <c r="Q54" s="36">
        <v>0</v>
      </c>
      <c r="R54" s="38">
        <v>0</v>
      </c>
      <c r="S54" s="38">
        <v>8.4499999999999993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1.9717448127163251</v>
      </c>
      <c r="AD54">
        <f t="shared" si="1"/>
        <v>232.75978051065573</v>
      </c>
      <c r="AE54">
        <f>'IDT-1'!E54</f>
        <v>0</v>
      </c>
      <c r="AF54" s="24"/>
      <c r="AG54">
        <f t="shared" si="2"/>
        <v>232.75978051065573</v>
      </c>
      <c r="AI54" s="34">
        <f>PXIL!K54</f>
        <v>0</v>
      </c>
      <c r="AJ54" s="34">
        <f>PXIL!Q54</f>
        <v>0</v>
      </c>
      <c r="AK54" s="34">
        <f>RTM_IEX!K54</f>
        <v>19.34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72.53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1.2796380000000001</v>
      </c>
      <c r="E55">
        <f>GT_NG!S55</f>
        <v>2.0615165876777248</v>
      </c>
      <c r="F55">
        <f>GT_Spot!S55</f>
        <v>0</v>
      </c>
      <c r="G55">
        <f>PPCL_NG!S55</f>
        <v>44.91</v>
      </c>
      <c r="H55">
        <f>PPCL_Spot!S55</f>
        <v>0</v>
      </c>
      <c r="I55">
        <f>Bawana_NG!S55</f>
        <v>22.999139447001156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48.883195271334849</v>
      </c>
      <c r="P55" s="36">
        <v>0</v>
      </c>
      <c r="Q55" s="36">
        <v>0</v>
      </c>
      <c r="R55" s="38">
        <v>0</v>
      </c>
      <c r="S55" s="38">
        <v>8.4499999999999993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1.9694093101705152</v>
      </c>
      <c r="AD55">
        <f t="shared" si="1"/>
        <v>232.48407999584322</v>
      </c>
      <c r="AE55">
        <f>'IDT-1'!E55</f>
        <v>0</v>
      </c>
      <c r="AF55" s="24"/>
      <c r="AG55">
        <f t="shared" si="2"/>
        <v>232.48407999584322</v>
      </c>
      <c r="AI55" s="34">
        <f>PXIL!K55</f>
        <v>0</v>
      </c>
      <c r="AJ55" s="34">
        <f>PXIL!Q55</f>
        <v>0</v>
      </c>
      <c r="AK55" s="34">
        <f>RTM_IEX!K55</f>
        <v>19.34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72.53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1.2796380000000001</v>
      </c>
      <c r="E56">
        <f>GT_NG!S56</f>
        <v>2.0615165876777248</v>
      </c>
      <c r="F56">
        <f>GT_Spot!S56</f>
        <v>0</v>
      </c>
      <c r="G56">
        <f>PPCL_NG!S56</f>
        <v>44.91</v>
      </c>
      <c r="H56">
        <f>PPCL_Spot!S56</f>
        <v>0</v>
      </c>
      <c r="I56">
        <f>Bawana_NG!S56</f>
        <v>22.999139447001156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47.999749545131991</v>
      </c>
      <c r="P56" s="36">
        <v>0</v>
      </c>
      <c r="Q56" s="36">
        <v>0</v>
      </c>
      <c r="R56" s="38">
        <v>0</v>
      </c>
      <c r="S56" s="38">
        <v>8.4499999999999993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1.9539243660704111</v>
      </c>
      <c r="AD56">
        <f t="shared" si="1"/>
        <v>230.65611921374042</v>
      </c>
      <c r="AE56">
        <f>'IDT-1'!E56</f>
        <v>0</v>
      </c>
      <c r="AF56" s="24"/>
      <c r="AG56">
        <f t="shared" si="2"/>
        <v>230.65611921374042</v>
      </c>
      <c r="AI56" s="34">
        <f>PXIL!K56</f>
        <v>0</v>
      </c>
      <c r="AJ56" s="34">
        <f>PXIL!Q56</f>
        <v>0</v>
      </c>
      <c r="AK56" s="34">
        <f>RTM_IEX!K56</f>
        <v>19.34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71.569999999999993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1.2796380000000001</v>
      </c>
      <c r="E57">
        <f>GT_NG!S57</f>
        <v>2.0615165876777248</v>
      </c>
      <c r="F57">
        <f>GT_Spot!S57</f>
        <v>0</v>
      </c>
      <c r="G57">
        <f>PPCL_NG!S57</f>
        <v>44.91</v>
      </c>
      <c r="H57">
        <f>PPCL_Spot!S57</f>
        <v>0</v>
      </c>
      <c r="I57">
        <f>Bawana_NG!S57</f>
        <v>22.999139447001156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47.999749545131991</v>
      </c>
      <c r="P57" s="36">
        <v>0</v>
      </c>
      <c r="Q57" s="36">
        <v>0</v>
      </c>
      <c r="R57" s="38">
        <v>0</v>
      </c>
      <c r="S57" s="38">
        <v>8.4499999999999993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1.8889083660704111</v>
      </c>
      <c r="AD57">
        <f t="shared" si="1"/>
        <v>222.98113521374043</v>
      </c>
      <c r="AE57">
        <f>'IDT-1'!E57</f>
        <v>0</v>
      </c>
      <c r="AF57" s="24"/>
      <c r="AG57">
        <f t="shared" si="2"/>
        <v>222.98113521374043</v>
      </c>
      <c r="AI57" s="34">
        <f>PXIL!K57</f>
        <v>0</v>
      </c>
      <c r="AJ57" s="34">
        <f>PXIL!Q57</f>
        <v>0</v>
      </c>
      <c r="AK57" s="34">
        <f>RTM_IEX!K57</f>
        <v>9.67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73.5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1.2796380000000001</v>
      </c>
      <c r="E58">
        <f>GT_NG!S58</f>
        <v>2.0615165876777248</v>
      </c>
      <c r="F58">
        <f>GT_Spot!S58</f>
        <v>0</v>
      </c>
      <c r="G58">
        <f>PPCL_NG!S58</f>
        <v>44.91</v>
      </c>
      <c r="H58">
        <f>PPCL_Spot!S58</f>
        <v>0</v>
      </c>
      <c r="I58">
        <f>Bawana_NG!S58</f>
        <v>22.999139447001156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47.999749545131991</v>
      </c>
      <c r="P58" s="36">
        <v>0</v>
      </c>
      <c r="Q58" s="36">
        <v>0</v>
      </c>
      <c r="R58" s="38">
        <v>0</v>
      </c>
      <c r="S58" s="38">
        <v>8.4499999999999993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1.8807603660704111</v>
      </c>
      <c r="AD58">
        <f t="shared" si="1"/>
        <v>222.01928321374047</v>
      </c>
      <c r="AE58">
        <f>'IDT-1'!E58</f>
        <v>0</v>
      </c>
      <c r="AF58" s="24"/>
      <c r="AG58">
        <f t="shared" si="2"/>
        <v>222.01928321374047</v>
      </c>
      <c r="AI58" s="34">
        <f>PXIL!K58</f>
        <v>0</v>
      </c>
      <c r="AJ58" s="34">
        <f>PXIL!Q58</f>
        <v>0</v>
      </c>
      <c r="AK58" s="34">
        <f>RTM_IEX!K58</f>
        <v>10.64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71.56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1.2796380000000001</v>
      </c>
      <c r="E59">
        <f>GT_NG!S59</f>
        <v>1.869027415143603</v>
      </c>
      <c r="F59">
        <f>GT_Spot!S59</f>
        <v>0</v>
      </c>
      <c r="G59">
        <f>PPCL_NG!S59</f>
        <v>44.91</v>
      </c>
      <c r="H59">
        <f>PPCL_Spot!S59</f>
        <v>0</v>
      </c>
      <c r="I59">
        <f>Bawana_NG!S59</f>
        <v>22.999139447001156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47.999749545131991</v>
      </c>
      <c r="P59" s="36">
        <v>0</v>
      </c>
      <c r="Q59" s="36">
        <v>0</v>
      </c>
      <c r="R59" s="38">
        <v>0</v>
      </c>
      <c r="S59" s="38">
        <v>8.4499999999999993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1.9360114570211246</v>
      </c>
      <c r="AD59">
        <f t="shared" si="1"/>
        <v>228.54154295025563</v>
      </c>
      <c r="AE59">
        <f>'IDT-1'!E59</f>
        <v>0</v>
      </c>
      <c r="AF59" s="24"/>
      <c r="AG59">
        <f t="shared" si="2"/>
        <v>228.54154295025563</v>
      </c>
      <c r="AI59" s="34">
        <f>PXIL!K59</f>
        <v>0</v>
      </c>
      <c r="AJ59" s="34">
        <f>PXIL!Q59</f>
        <v>0</v>
      </c>
      <c r="AK59" s="34">
        <f>RTM_IEX!K59</f>
        <v>15.47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73.5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1.2796380000000001</v>
      </c>
      <c r="E60">
        <f>GT_NG!S60</f>
        <v>1.869027415143603</v>
      </c>
      <c r="F60">
        <f>GT_Spot!S60</f>
        <v>0</v>
      </c>
      <c r="G60">
        <f>PPCL_NG!S60</f>
        <v>44.91</v>
      </c>
      <c r="H60">
        <f>PPCL_Spot!S60</f>
        <v>0</v>
      </c>
      <c r="I60">
        <f>Bawana_NG!S60</f>
        <v>22.999139447001156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46.302041475787831</v>
      </c>
      <c r="P60" s="36">
        <v>0</v>
      </c>
      <c r="Q60" s="36">
        <v>0</v>
      </c>
      <c r="R60" s="38">
        <v>0</v>
      </c>
      <c r="S60" s="38">
        <v>8.4499999999999993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1.9461107092386336</v>
      </c>
      <c r="AD60">
        <f t="shared" si="1"/>
        <v>229.73373562869395</v>
      </c>
      <c r="AE60">
        <f>'IDT-1'!E60</f>
        <v>0</v>
      </c>
      <c r="AF60" s="24"/>
      <c r="AG60">
        <f t="shared" si="2"/>
        <v>229.73373562869395</v>
      </c>
      <c r="AI60" s="34">
        <f>PXIL!K60</f>
        <v>0</v>
      </c>
      <c r="AJ60" s="34">
        <f>PXIL!Q60</f>
        <v>0</v>
      </c>
      <c r="AK60" s="34">
        <f>RTM_IEX!K60</f>
        <v>15.47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76.400000000000006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1.2796380000000001</v>
      </c>
      <c r="E61">
        <f>GT_NG!S61</f>
        <v>1.6119125326370756</v>
      </c>
      <c r="F61">
        <f>GT_Spot!S61</f>
        <v>0</v>
      </c>
      <c r="G61">
        <f>PPCL_NG!S61</f>
        <v>44.91</v>
      </c>
      <c r="H61">
        <f>PPCL_Spot!S61</f>
        <v>0</v>
      </c>
      <c r="I61">
        <f>Bawana_NG!S61</f>
        <v>22.999139447001156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46.301945962347055</v>
      </c>
      <c r="P61" s="36">
        <v>0</v>
      </c>
      <c r="Q61" s="36">
        <v>0</v>
      </c>
      <c r="R61" s="38">
        <v>0</v>
      </c>
      <c r="S61" s="38">
        <v>8.4499999999999993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1.9601621419126762</v>
      </c>
      <c r="AD61">
        <f t="shared" si="1"/>
        <v>231.39247380007259</v>
      </c>
      <c r="AE61">
        <f>'IDT-1'!E61</f>
        <v>0</v>
      </c>
      <c r="AF61" s="24"/>
      <c r="AG61">
        <f t="shared" si="2"/>
        <v>231.39247380007259</v>
      </c>
      <c r="AI61" s="34">
        <f>PXIL!K61</f>
        <v>0</v>
      </c>
      <c r="AJ61" s="34">
        <f>PXIL!Q61</f>
        <v>0</v>
      </c>
      <c r="AK61" s="34">
        <f>RTM_IEX!K61</f>
        <v>15.47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78.33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1.2796380000000001</v>
      </c>
      <c r="E62">
        <f>GT_NG!S62</f>
        <v>1.6119125326370756</v>
      </c>
      <c r="F62">
        <f>GT_Spot!S62</f>
        <v>0</v>
      </c>
      <c r="G62">
        <f>PPCL_NG!S62</f>
        <v>44.91</v>
      </c>
      <c r="H62">
        <f>PPCL_Spot!S62</f>
        <v>0</v>
      </c>
      <c r="I62">
        <f>Bawana_NG!S62</f>
        <v>22.999139447001156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46.301966468860144</v>
      </c>
      <c r="P62" s="36">
        <v>0</v>
      </c>
      <c r="Q62" s="36">
        <v>0</v>
      </c>
      <c r="R62" s="38">
        <v>0</v>
      </c>
      <c r="S62" s="38">
        <v>8.4499999999999993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1.9683103141673861</v>
      </c>
      <c r="AD62">
        <f t="shared" si="1"/>
        <v>232.354346134331</v>
      </c>
      <c r="AE62">
        <f>'IDT-1'!E62</f>
        <v>0</v>
      </c>
      <c r="AF62" s="24"/>
      <c r="AG62">
        <f t="shared" si="2"/>
        <v>232.354346134331</v>
      </c>
      <c r="AI62" s="34">
        <f>PXIL!K62</f>
        <v>0</v>
      </c>
      <c r="AJ62" s="34">
        <f>PXIL!Q62</f>
        <v>0</v>
      </c>
      <c r="AK62" s="34">
        <f>RTM_IEX!K62</f>
        <v>15.47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79.3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1.2796380000000001</v>
      </c>
      <c r="E63">
        <f>GT_NG!S63</f>
        <v>1.6119125326370756</v>
      </c>
      <c r="F63">
        <f>GT_Spot!S63</f>
        <v>0</v>
      </c>
      <c r="G63">
        <f>PPCL_NG!S63</f>
        <v>43.76</v>
      </c>
      <c r="H63">
        <f>PPCL_Spot!S63</f>
        <v>0</v>
      </c>
      <c r="I63">
        <f>Bawana_NG!S63</f>
        <v>22.999139447001156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44.657167038761777</v>
      </c>
      <c r="P63" s="36">
        <v>0</v>
      </c>
      <c r="Q63" s="36">
        <v>0</v>
      </c>
      <c r="R63" s="38">
        <v>0</v>
      </c>
      <c r="S63" s="38">
        <v>8.4499999999999993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1.9448339989545596</v>
      </c>
      <c r="AD63">
        <f t="shared" si="1"/>
        <v>229.58302301944542</v>
      </c>
      <c r="AE63">
        <f>'IDT-1'!E63</f>
        <v>0</v>
      </c>
      <c r="AF63" s="24"/>
      <c r="AG63">
        <f t="shared" si="2"/>
        <v>229.58302301944542</v>
      </c>
      <c r="AI63" s="34">
        <f>PXIL!K63</f>
        <v>0</v>
      </c>
      <c r="AJ63" s="34">
        <f>PXIL!Q63</f>
        <v>0</v>
      </c>
      <c r="AK63" s="34">
        <f>RTM_IEX!K63</f>
        <v>15.47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79.3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1.2796380000000001</v>
      </c>
      <c r="E64">
        <f>GT_NG!S64</f>
        <v>1.6119125326370756</v>
      </c>
      <c r="F64">
        <f>GT_Spot!S64</f>
        <v>0</v>
      </c>
      <c r="G64">
        <f>PPCL_NG!S64</f>
        <v>43.76</v>
      </c>
      <c r="H64">
        <f>PPCL_Spot!S64</f>
        <v>0</v>
      </c>
      <c r="I64">
        <f>Bawana_NG!S64</f>
        <v>22.999139447001156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44.657214713515806</v>
      </c>
      <c r="P64" s="36">
        <v>0</v>
      </c>
      <c r="Q64" s="36">
        <v>0</v>
      </c>
      <c r="R64" s="38">
        <v>0</v>
      </c>
      <c r="S64" s="38">
        <v>8.4499999999999993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1.9449183994224937</v>
      </c>
      <c r="AD64">
        <f t="shared" si="1"/>
        <v>229.59298629373151</v>
      </c>
      <c r="AE64">
        <f>'IDT-1'!E64</f>
        <v>0</v>
      </c>
      <c r="AF64" s="24"/>
      <c r="AG64">
        <f t="shared" si="2"/>
        <v>229.59298629373151</v>
      </c>
      <c r="AI64" s="34">
        <f>PXIL!K64</f>
        <v>0</v>
      </c>
      <c r="AJ64" s="34">
        <f>PXIL!Q64</f>
        <v>0</v>
      </c>
      <c r="AK64" s="34">
        <f>RTM_IEX!K64</f>
        <v>15.47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79.31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1.2796380000000001</v>
      </c>
      <c r="E65">
        <f>GT_NG!S65</f>
        <v>1.6119125326370756</v>
      </c>
      <c r="F65">
        <f>GT_Spot!S65</f>
        <v>0</v>
      </c>
      <c r="G65">
        <f>PPCL_NG!S65</f>
        <v>43.76</v>
      </c>
      <c r="H65">
        <f>PPCL_Spot!S65</f>
        <v>0</v>
      </c>
      <c r="I65">
        <f>Bawana_NG!S65</f>
        <v>22.999139447001156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46.152400357298291</v>
      </c>
      <c r="P65" s="36">
        <v>0</v>
      </c>
      <c r="Q65" s="36">
        <v>0</v>
      </c>
      <c r="R65" s="38">
        <v>0</v>
      </c>
      <c r="S65" s="38">
        <v>8.4499999999999993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1.9493299588302666</v>
      </c>
      <c r="AD65">
        <f t="shared" si="1"/>
        <v>230.11376037810624</v>
      </c>
      <c r="AE65">
        <f>'IDT-1'!E65</f>
        <v>0</v>
      </c>
      <c r="AF65" s="24"/>
      <c r="AG65">
        <f t="shared" si="2"/>
        <v>230.11376037810624</v>
      </c>
      <c r="AI65" s="34">
        <f>PXIL!K65</f>
        <v>0</v>
      </c>
      <c r="AJ65" s="34">
        <f>PXIL!Q65</f>
        <v>0</v>
      </c>
      <c r="AK65" s="34">
        <f>RTM_IEX!K65</f>
        <v>15.47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78.34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1.2796380000000001</v>
      </c>
      <c r="E66">
        <f>GT_NG!S66</f>
        <v>1.6119125326370756</v>
      </c>
      <c r="F66">
        <f>GT_Spot!S66</f>
        <v>0</v>
      </c>
      <c r="G66">
        <f>PPCL_NG!S66</f>
        <v>43.76</v>
      </c>
      <c r="H66">
        <f>PPCL_Spot!S66</f>
        <v>0</v>
      </c>
      <c r="I66">
        <f>Bawana_NG!S66</f>
        <v>22.999139447001156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46.152324947904837</v>
      </c>
      <c r="P66" s="36">
        <v>0</v>
      </c>
      <c r="Q66" s="36">
        <v>0</v>
      </c>
      <c r="R66" s="38">
        <v>0</v>
      </c>
      <c r="S66" s="38">
        <v>8.4499999999999993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1.9330333253913614</v>
      </c>
      <c r="AD66">
        <f t="shared" si="1"/>
        <v>228.1899816021517</v>
      </c>
      <c r="AE66">
        <f>'IDT-1'!E66</f>
        <v>0</v>
      </c>
      <c r="AF66" s="24"/>
      <c r="AG66">
        <f t="shared" si="2"/>
        <v>228.1899816021517</v>
      </c>
      <c r="AI66" s="34">
        <f>PXIL!K66</f>
        <v>0</v>
      </c>
      <c r="AJ66" s="34">
        <f>PXIL!Q66</f>
        <v>0</v>
      </c>
      <c r="AK66" s="34">
        <f>RTM_IEX!K66</f>
        <v>15.47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76.400000000000006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1.2932460000000001</v>
      </c>
      <c r="E67">
        <f>GT_NG!S67</f>
        <v>1.6119125326370756</v>
      </c>
      <c r="F67">
        <f>GT_Spot!S67</f>
        <v>0</v>
      </c>
      <c r="G67">
        <f>PPCL_NG!S67</f>
        <v>39.71</v>
      </c>
      <c r="H67">
        <f>PPCL_Spot!S67</f>
        <v>0</v>
      </c>
      <c r="I67">
        <f>Bawana_NG!S67</f>
        <v>22.999139447001156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45.87617936709605</v>
      </c>
      <c r="P67" s="36">
        <v>0</v>
      </c>
      <c r="Q67" s="36">
        <v>0</v>
      </c>
      <c r="R67" s="38">
        <v>0</v>
      </c>
      <c r="S67" s="38">
        <v>8.4499999999999993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1.8724480097125678</v>
      </c>
      <c r="AD67">
        <f t="shared" si="1"/>
        <v>221.0380293370217</v>
      </c>
      <c r="AE67">
        <f>'IDT-1'!E67</f>
        <v>0</v>
      </c>
      <c r="AF67" s="24"/>
      <c r="AG67">
        <f t="shared" si="2"/>
        <v>221.0380293370217</v>
      </c>
      <c r="AI67" s="34">
        <f>PXIL!K67</f>
        <v>0</v>
      </c>
      <c r="AJ67" s="34">
        <f>PXIL!Q67</f>
        <v>0</v>
      </c>
      <c r="AK67" s="34">
        <f>RTM_IEX!K67</f>
        <v>15.47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73.5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1.2932460000000001</v>
      </c>
      <c r="E68">
        <f>GT_NG!S68</f>
        <v>1.6119125326370756</v>
      </c>
      <c r="F68">
        <f>GT_Spot!S68</f>
        <v>0</v>
      </c>
      <c r="G68">
        <f>PPCL_NG!S68</f>
        <v>39.71</v>
      </c>
      <c r="H68">
        <f>PPCL_Spot!S68</f>
        <v>0</v>
      </c>
      <c r="I68">
        <f>Bawana_NG!S68</f>
        <v>22.999139447001156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45.876239940477568</v>
      </c>
      <c r="P68" s="36">
        <v>0</v>
      </c>
      <c r="Q68" s="36">
        <v>0</v>
      </c>
      <c r="R68" s="38">
        <v>0</v>
      </c>
      <c r="S68" s="38">
        <v>8.4499999999999993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1.8236445185289725</v>
      </c>
      <c r="AD68">
        <f t="shared" ref="AD68:AD98" si="4">SUM(B68:AB68,AI68:AV68)-AC68</f>
        <v>215.27689340158682</v>
      </c>
      <c r="AE68">
        <f>'IDT-1'!E68</f>
        <v>0</v>
      </c>
      <c r="AF68" s="24"/>
      <c r="AG68">
        <f t="shared" ref="AG68:AG98" si="5">SUM(AD68:AF68)</f>
        <v>215.27689340158682</v>
      </c>
      <c r="AI68" s="34">
        <f>PXIL!K68</f>
        <v>0</v>
      </c>
      <c r="AJ68" s="34">
        <f>PXIL!Q68</f>
        <v>0</v>
      </c>
      <c r="AK68" s="34">
        <f>RTM_IEX!K68</f>
        <v>15.47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67.69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1.2932460000000001</v>
      </c>
      <c r="E69">
        <f>GT_NG!S69</f>
        <v>3.1373140954495007</v>
      </c>
      <c r="F69">
        <f>GT_Spot!S69</f>
        <v>0</v>
      </c>
      <c r="G69">
        <f>PPCL_NG!S69</f>
        <v>43.76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45.796362229442792</v>
      </c>
      <c r="P69" s="36">
        <v>0</v>
      </c>
      <c r="Q69" s="36">
        <v>0</v>
      </c>
      <c r="R69" s="38">
        <v>0</v>
      </c>
      <c r="S69" s="38">
        <v>8.4499999999999993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1.8454541475290953</v>
      </c>
      <c r="AD69">
        <f t="shared" si="4"/>
        <v>217.85146817736319</v>
      </c>
      <c r="AE69">
        <f>'IDT-1'!E69</f>
        <v>0</v>
      </c>
      <c r="AF69" s="24"/>
      <c r="AG69">
        <f t="shared" si="5"/>
        <v>217.85146817736319</v>
      </c>
      <c r="AI69" s="34">
        <f>PXIL!K69</f>
        <v>0</v>
      </c>
      <c r="AJ69" s="34">
        <f>PXIL!Q69</f>
        <v>0</v>
      </c>
      <c r="AK69" s="34">
        <f>RTM_IEX!K69</f>
        <v>15.47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64.790000000000006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1.2932460000000001</v>
      </c>
      <c r="E70">
        <f>GT_NG!S70</f>
        <v>3.1341689373297004</v>
      </c>
      <c r="F70">
        <f>GT_Spot!S70</f>
        <v>0</v>
      </c>
      <c r="G70">
        <f>PPCL_NG!S70</f>
        <v>44.91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45.945714325588398</v>
      </c>
      <c r="P70" s="36">
        <v>0</v>
      </c>
      <c r="Q70" s="36">
        <v>0</v>
      </c>
      <c r="R70" s="38">
        <v>0</v>
      </c>
      <c r="S70" s="38">
        <v>8.4499999999999993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1.8564262858085119</v>
      </c>
      <c r="AD70">
        <f t="shared" si="4"/>
        <v>219.14670297710958</v>
      </c>
      <c r="AE70">
        <f>'IDT-1'!E70</f>
        <v>0</v>
      </c>
      <c r="AF70" s="24"/>
      <c r="AG70">
        <f t="shared" si="5"/>
        <v>219.14670297710958</v>
      </c>
      <c r="AI70" s="34">
        <f>PXIL!K70</f>
        <v>0</v>
      </c>
      <c r="AJ70" s="34">
        <f>PXIL!Q70</f>
        <v>0</v>
      </c>
      <c r="AK70" s="34">
        <f>RTM_IEX!K70</f>
        <v>15.47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64.8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1.2932460000000001</v>
      </c>
      <c r="E71">
        <f>GT_NG!S71</f>
        <v>3.1858443413066762</v>
      </c>
      <c r="F71">
        <f>GT_Spot!S71</f>
        <v>0</v>
      </c>
      <c r="G71">
        <f>PPCL_NG!S71</f>
        <v>44.91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50.421215047754174</v>
      </c>
      <c r="P71" s="36">
        <v>0</v>
      </c>
      <c r="Q71" s="36">
        <v>0</v>
      </c>
      <c r="R71" s="38">
        <v>0</v>
      </c>
      <c r="S71" s="38">
        <v>8.4499999999999993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2.2031545652681106</v>
      </c>
      <c r="AD71">
        <f t="shared" si="4"/>
        <v>260.07715082379269</v>
      </c>
      <c r="AE71">
        <f>'IDT-1'!E71</f>
        <v>0</v>
      </c>
      <c r="AF71" s="24"/>
      <c r="AG71">
        <f t="shared" si="5"/>
        <v>260.07715082379269</v>
      </c>
      <c r="AI71" s="34">
        <f>PXIL!K71</f>
        <v>0</v>
      </c>
      <c r="AJ71" s="34">
        <f>PXIL!Q71</f>
        <v>0</v>
      </c>
      <c r="AK71" s="34">
        <f>RTM_IEX!K71</f>
        <v>15.47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101.55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1.2932460000000001</v>
      </c>
      <c r="E72">
        <f>GT_NG!S72</f>
        <v>3.1858443413066762</v>
      </c>
      <c r="F72">
        <f>GT_Spot!S72</f>
        <v>0</v>
      </c>
      <c r="G72">
        <f>PPCL_NG!S72</f>
        <v>44.91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52.412238837607781</v>
      </c>
      <c r="P72" s="36">
        <v>0</v>
      </c>
      <c r="Q72" s="36">
        <v>0</v>
      </c>
      <c r="R72" s="38">
        <v>0</v>
      </c>
      <c r="S72" s="38">
        <v>8.4499999999999993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2.1305031651028812</v>
      </c>
      <c r="AD72">
        <f t="shared" si="4"/>
        <v>251.50082601381155</v>
      </c>
      <c r="AE72">
        <f>'IDT-1'!E72</f>
        <v>0</v>
      </c>
      <c r="AF72" s="24"/>
      <c r="AG72">
        <f t="shared" si="5"/>
        <v>251.50082601381155</v>
      </c>
      <c r="AI72" s="34">
        <f>PXIL!K72</f>
        <v>0</v>
      </c>
      <c r="AJ72" s="34">
        <f>PXIL!Q72</f>
        <v>0</v>
      </c>
      <c r="AK72" s="34">
        <f>RTM_IEX!K72</f>
        <v>15.47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90.91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1.2932460000000001</v>
      </c>
      <c r="E73">
        <f>GT_NG!S73</f>
        <v>1.6635242012021512</v>
      </c>
      <c r="F73">
        <f>GT_Spot!S73</f>
        <v>0</v>
      </c>
      <c r="G73">
        <f>PPCL_NG!S73</f>
        <v>44.91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56.290250726244238</v>
      </c>
      <c r="P73" s="36">
        <v>0</v>
      </c>
      <c r="Q73" s="36">
        <v>0</v>
      </c>
      <c r="R73" s="38">
        <v>0</v>
      </c>
      <c r="S73" s="38">
        <v>8.4499999999999993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2.0041309757905492</v>
      </c>
      <c r="AD73">
        <f t="shared" si="4"/>
        <v>236.5828899516558</v>
      </c>
      <c r="AE73">
        <f>'IDT-1'!E73</f>
        <v>0</v>
      </c>
      <c r="AF73" s="24"/>
      <c r="AG73">
        <f t="shared" si="5"/>
        <v>236.5828899516558</v>
      </c>
      <c r="AI73" s="34">
        <f>PXIL!K73</f>
        <v>0</v>
      </c>
      <c r="AJ73" s="34">
        <f>PXIL!Q73</f>
        <v>0</v>
      </c>
      <c r="AK73" s="34">
        <f>RTM_IEX!K73</f>
        <v>15.48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73.5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1.2932460000000001</v>
      </c>
      <c r="E74">
        <f>GT_NG!S74</f>
        <v>1.6635242012021512</v>
      </c>
      <c r="F74">
        <f>GT_Spot!S74</f>
        <v>0</v>
      </c>
      <c r="G74">
        <f>PPCL_NG!S74</f>
        <v>44.91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60.911149235190962</v>
      </c>
      <c r="P74" s="36">
        <v>0</v>
      </c>
      <c r="Q74" s="36">
        <v>0</v>
      </c>
      <c r="R74" s="38">
        <v>0</v>
      </c>
      <c r="S74" s="38">
        <v>8.4499999999999993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1.896702523265702</v>
      </c>
      <c r="AD74">
        <f t="shared" si="4"/>
        <v>223.9012169131274</v>
      </c>
      <c r="AE74">
        <f>'IDT-1'!E74</f>
        <v>0</v>
      </c>
      <c r="AF74" s="24"/>
      <c r="AG74">
        <f t="shared" si="5"/>
        <v>223.9012169131274</v>
      </c>
      <c r="AI74" s="34">
        <f>PXIL!K74</f>
        <v>0</v>
      </c>
      <c r="AJ74" s="34">
        <f>PXIL!Q74</f>
        <v>0</v>
      </c>
      <c r="AK74" s="34">
        <f>RTM_IEX!K74</f>
        <v>14.51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57.06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1.2932460000000001</v>
      </c>
      <c r="E75">
        <f>GT_NG!S75</f>
        <v>1.6794685226194244</v>
      </c>
      <c r="F75">
        <f>GT_Spot!S75</f>
        <v>0</v>
      </c>
      <c r="G75">
        <f>PPCL_NG!S75</f>
        <v>44.91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62.870773642322504</v>
      </c>
      <c r="P75" s="36">
        <v>0</v>
      </c>
      <c r="Q75" s="36">
        <v>0</v>
      </c>
      <c r="R75" s="38">
        <v>0</v>
      </c>
      <c r="S75" s="38">
        <v>8.4499999999999993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1.766969300585512</v>
      </c>
      <c r="AD75">
        <f t="shared" si="4"/>
        <v>208.58651886435641</v>
      </c>
      <c r="AE75">
        <f>'IDT-1'!E75</f>
        <v>0</v>
      </c>
      <c r="AF75" s="24"/>
      <c r="AG75">
        <f t="shared" si="5"/>
        <v>208.58651886435641</v>
      </c>
      <c r="AI75" s="34">
        <f>PXIL!K75</f>
        <v>0</v>
      </c>
      <c r="AJ75" s="34">
        <f>PXIL!Q75</f>
        <v>0</v>
      </c>
      <c r="AK75" s="34">
        <f>RTM_IEX!K75</f>
        <v>14.5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39.65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1.2932460000000001</v>
      </c>
      <c r="E76">
        <f>GT_NG!S76</f>
        <v>1.6794685226194244</v>
      </c>
      <c r="F76">
        <f>GT_Spot!S76</f>
        <v>0</v>
      </c>
      <c r="G76">
        <f>PPCL_NG!S76</f>
        <v>44.91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72.11050081997756</v>
      </c>
      <c r="P76" s="36">
        <v>0</v>
      </c>
      <c r="Q76" s="36">
        <v>0</v>
      </c>
      <c r="R76" s="38">
        <v>0</v>
      </c>
      <c r="S76" s="38">
        <v>8.4499999999999993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1.7147190088778146</v>
      </c>
      <c r="AD76">
        <f t="shared" si="4"/>
        <v>202.41849633371916</v>
      </c>
      <c r="AE76">
        <f>'IDT-1'!E76</f>
        <v>0</v>
      </c>
      <c r="AF76" s="24"/>
      <c r="AG76">
        <f t="shared" si="5"/>
        <v>202.41849633371916</v>
      </c>
      <c r="AI76" s="34">
        <f>PXIL!K76</f>
        <v>0</v>
      </c>
      <c r="AJ76" s="34">
        <f>PXIL!Q76</f>
        <v>0</v>
      </c>
      <c r="AK76" s="34">
        <f>RTM_IEX!K76</f>
        <v>14.51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24.18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1.2932460000000001</v>
      </c>
      <c r="E77">
        <f>GT_NG!S77</f>
        <v>1.6794685226194244</v>
      </c>
      <c r="F77">
        <f>GT_Spot!S77</f>
        <v>0</v>
      </c>
      <c r="G77">
        <f>PPCL_NG!S77</f>
        <v>44.91</v>
      </c>
      <c r="H77">
        <f>PPCL_Spot!S77</f>
        <v>0</v>
      </c>
      <c r="I77">
        <f>Bawana_NG!S77</f>
        <v>22.999198773775518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83.023982567696265</v>
      </c>
      <c r="P77" s="36">
        <v>0</v>
      </c>
      <c r="Q77" s="36">
        <v>0</v>
      </c>
      <c r="R77" s="38">
        <v>0</v>
      </c>
      <c r="S77" s="38">
        <v>8.4499999999999993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1.6438455252583659</v>
      </c>
      <c r="AD77">
        <f t="shared" si="4"/>
        <v>194.0520503388328</v>
      </c>
      <c r="AE77">
        <f>'IDT-1'!E77</f>
        <v>0</v>
      </c>
      <c r="AF77" s="24"/>
      <c r="AG77">
        <f t="shared" si="5"/>
        <v>194.0520503388328</v>
      </c>
      <c r="AI77" s="34">
        <f>PXIL!K77</f>
        <v>0</v>
      </c>
      <c r="AJ77" s="34">
        <f>PXIL!Q77</f>
        <v>0</v>
      </c>
      <c r="AK77" s="34">
        <f>RTM_IEX!K77</f>
        <v>9.67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9.67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1.2932460000000001</v>
      </c>
      <c r="E78">
        <f>GT_NG!S78</f>
        <v>1.6794685226194244</v>
      </c>
      <c r="F78">
        <f>GT_Spot!S78</f>
        <v>0</v>
      </c>
      <c r="G78">
        <f>PPCL_NG!S78</f>
        <v>45.766989013880675</v>
      </c>
      <c r="H78">
        <f>PPCL_Spot!S78</f>
        <v>0</v>
      </c>
      <c r="I78">
        <f>Bawana_NG!S78</f>
        <v>22.999198773775518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84.511506580754016</v>
      </c>
      <c r="P78" s="36">
        <v>0</v>
      </c>
      <c r="Q78" s="36">
        <v>0</v>
      </c>
      <c r="R78" s="38">
        <v>0</v>
      </c>
      <c r="S78" s="38">
        <v>8.4499999999999993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1.6417834346846487</v>
      </c>
      <c r="AD78">
        <f t="shared" si="4"/>
        <v>193.80862545634497</v>
      </c>
      <c r="AE78">
        <f>'IDT-1'!E78</f>
        <v>0</v>
      </c>
      <c r="AF78" s="24"/>
      <c r="AG78">
        <f t="shared" si="5"/>
        <v>193.80862545634497</v>
      </c>
      <c r="AI78" s="34">
        <f>PXIL!K78</f>
        <v>0</v>
      </c>
      <c r="AJ78" s="34">
        <f>PXIL!Q78</f>
        <v>0</v>
      </c>
      <c r="AK78" s="34">
        <f>RTM_IEX!K78</f>
        <v>7.08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9.67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1.2932460000000001</v>
      </c>
      <c r="E79">
        <f>GT_NG!S79</f>
        <v>1.6794685226194244</v>
      </c>
      <c r="F79">
        <f>GT_Spot!S79</f>
        <v>0</v>
      </c>
      <c r="G79">
        <f>PPCL_NG!S79</f>
        <v>45.766989013880675</v>
      </c>
      <c r="H79">
        <f>PPCL_Spot!S79</f>
        <v>0</v>
      </c>
      <c r="I79">
        <f>Bawana_NG!S79</f>
        <v>22.999198773775518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85.82588605564851</v>
      </c>
      <c r="P79" s="36">
        <v>0</v>
      </c>
      <c r="Q79" s="36">
        <v>0</v>
      </c>
      <c r="R79" s="38">
        <v>0</v>
      </c>
      <c r="S79" s="38">
        <v>8.4499999999999993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1.5391722222737625</v>
      </c>
      <c r="AD79">
        <f t="shared" si="4"/>
        <v>181.69561614365037</v>
      </c>
      <c r="AE79">
        <f>'IDT-1'!E79</f>
        <v>0</v>
      </c>
      <c r="AF79" s="24"/>
      <c r="AG79">
        <f t="shared" si="5"/>
        <v>181.69561614365037</v>
      </c>
      <c r="AI79" s="34">
        <f>PXIL!K79</f>
        <v>0</v>
      </c>
      <c r="AJ79" s="34">
        <f>PXIL!Q79</f>
        <v>0</v>
      </c>
      <c r="AK79" s="34">
        <f>RTM_IEX!K79</f>
        <v>3.22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1.2932460000000001</v>
      </c>
      <c r="E80">
        <f>GT_NG!S80</f>
        <v>1.6794685226194244</v>
      </c>
      <c r="F80">
        <f>GT_Spot!S80</f>
        <v>0</v>
      </c>
      <c r="G80">
        <f>PPCL_NG!S80</f>
        <v>45.766989013880675</v>
      </c>
      <c r="H80">
        <f>PPCL_Spot!S80</f>
        <v>0</v>
      </c>
      <c r="I80">
        <f>Bawana_NG!S80</f>
        <v>22.999198773775518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87.480370467438973</v>
      </c>
      <c r="P80" s="36">
        <v>0</v>
      </c>
      <c r="Q80" s="36">
        <v>0</v>
      </c>
      <c r="R80" s="38">
        <v>0</v>
      </c>
      <c r="S80" s="38">
        <v>8.4499999999999993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1.5717178913328023</v>
      </c>
      <c r="AD80">
        <f t="shared" si="4"/>
        <v>185.53755488638177</v>
      </c>
      <c r="AE80">
        <f>'IDT-1'!E80</f>
        <v>0</v>
      </c>
      <c r="AF80" s="24"/>
      <c r="AG80">
        <f t="shared" si="5"/>
        <v>185.53755488638177</v>
      </c>
      <c r="AI80" s="34">
        <f>PXIL!K80</f>
        <v>0</v>
      </c>
      <c r="AJ80" s="34">
        <f>PXIL!Q80</f>
        <v>0</v>
      </c>
      <c r="AK80" s="34">
        <f>RTM_IEX!K80</f>
        <v>5.44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1.2932460000000001</v>
      </c>
      <c r="E81">
        <f>GT_NG!S81</f>
        <v>1.6794685226194244</v>
      </c>
      <c r="F81">
        <f>GT_Spot!S81</f>
        <v>0</v>
      </c>
      <c r="G81">
        <f>PPCL_NG!S81</f>
        <v>45.766989013880675</v>
      </c>
      <c r="H81">
        <f>PPCL_Spot!S81</f>
        <v>0</v>
      </c>
      <c r="I81">
        <f>Bawana_NG!S81</f>
        <v>22.999198773775518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87.736441685026378</v>
      </c>
      <c r="P81" s="36">
        <v>0</v>
      </c>
      <c r="Q81" s="36">
        <v>0</v>
      </c>
      <c r="R81" s="38">
        <v>0</v>
      </c>
      <c r="S81" s="38">
        <v>8.4499999999999993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1.5527008895605368</v>
      </c>
      <c r="AD81">
        <f t="shared" si="4"/>
        <v>183.29264310574146</v>
      </c>
      <c r="AE81">
        <f>'IDT-1'!E81</f>
        <v>0</v>
      </c>
      <c r="AF81" s="24"/>
      <c r="AG81">
        <f t="shared" si="5"/>
        <v>183.29264310574146</v>
      </c>
      <c r="AI81" s="34">
        <f>PXIL!K81</f>
        <v>0</v>
      </c>
      <c r="AJ81" s="34">
        <f>PXIL!Q81</f>
        <v>0</v>
      </c>
      <c r="AK81" s="34">
        <f>RTM_IEX!K81</f>
        <v>2.92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1.2932460000000001</v>
      </c>
      <c r="E82">
        <f>GT_NG!S82</f>
        <v>1.6794685226194244</v>
      </c>
      <c r="F82">
        <f>GT_Spot!S82</f>
        <v>0</v>
      </c>
      <c r="G82">
        <f>PPCL_NG!S82</f>
        <v>45.766989013880675</v>
      </c>
      <c r="H82">
        <f>PPCL_Spot!S82</f>
        <v>0</v>
      </c>
      <c r="I82">
        <f>Bawana_NG!S82</f>
        <v>22.999198773775518</v>
      </c>
      <c r="J82">
        <f>Bawana_RLNG!S82</f>
        <v>0</v>
      </c>
      <c r="K82">
        <f>Bawana_Spot!S82</f>
        <v>13.29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87.736441685026378</v>
      </c>
      <c r="P82" s="36">
        <v>0</v>
      </c>
      <c r="Q82" s="36">
        <v>0</v>
      </c>
      <c r="R82" s="38">
        <v>0</v>
      </c>
      <c r="S82" s="38">
        <v>8.4499999999999993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1.5369928895605363</v>
      </c>
      <c r="AD82">
        <f t="shared" si="4"/>
        <v>181.43835110574142</v>
      </c>
      <c r="AE82">
        <f>'IDT-1'!E82</f>
        <v>0</v>
      </c>
      <c r="AF82" s="24"/>
      <c r="AG82">
        <f t="shared" si="5"/>
        <v>181.43835110574142</v>
      </c>
      <c r="AI82" s="34">
        <f>PXIL!K82</f>
        <v>0</v>
      </c>
      <c r="AJ82" s="34">
        <f>PXIL!Q82</f>
        <v>0</v>
      </c>
      <c r="AK82" s="34">
        <f>RTM_IEX!K82</f>
        <v>1.76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1.2932460000000001</v>
      </c>
      <c r="E83">
        <f>GT_NG!S83</f>
        <v>1.6794685226194244</v>
      </c>
      <c r="F83">
        <f>GT_Spot!S83</f>
        <v>0</v>
      </c>
      <c r="G83">
        <f>PPCL_NG!S83</f>
        <v>46.373011234495742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13.74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86.091952298267259</v>
      </c>
      <c r="P83" s="36">
        <v>0</v>
      </c>
      <c r="Q83" s="36">
        <v>0</v>
      </c>
      <c r="R83" s="38">
        <v>0</v>
      </c>
      <c r="S83" s="38">
        <v>8.4499999999999993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1.5335609490850006</v>
      </c>
      <c r="AD83">
        <f t="shared" si="4"/>
        <v>181.03321870389127</v>
      </c>
      <c r="AE83">
        <f>'IDT-1'!E83</f>
        <v>0</v>
      </c>
      <c r="AF83" s="24"/>
      <c r="AG83">
        <f t="shared" si="5"/>
        <v>181.03321870389127</v>
      </c>
      <c r="AI83" s="34">
        <f>PXIL!K83</f>
        <v>0</v>
      </c>
      <c r="AJ83" s="34">
        <f>PXIL!Q83</f>
        <v>0</v>
      </c>
      <c r="AK83" s="34">
        <f>RTM_IEX!K83</f>
        <v>1.94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1.2932460000000001</v>
      </c>
      <c r="E84">
        <f>GT_NG!S84</f>
        <v>1.6794685226194244</v>
      </c>
      <c r="F84">
        <f>GT_Spot!S84</f>
        <v>0</v>
      </c>
      <c r="G84">
        <f>PPCL_NG!S84</f>
        <v>46.373011234495742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13.74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86.091952298267259</v>
      </c>
      <c r="P84" s="36">
        <v>0</v>
      </c>
      <c r="Q84" s="36">
        <v>0</v>
      </c>
      <c r="R84" s="38">
        <v>0</v>
      </c>
      <c r="S84" s="38">
        <v>8.4499999999999993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1.5312089490850005</v>
      </c>
      <c r="AD84">
        <f t="shared" si="4"/>
        <v>180.75557070389127</v>
      </c>
      <c r="AE84">
        <f>'IDT-1'!E84</f>
        <v>0</v>
      </c>
      <c r="AF84" s="24"/>
      <c r="AG84">
        <f t="shared" si="5"/>
        <v>180.75557070389127</v>
      </c>
      <c r="AI84" s="34">
        <f>PXIL!K84</f>
        <v>0</v>
      </c>
      <c r="AJ84" s="34">
        <f>PXIL!Q84</f>
        <v>0</v>
      </c>
      <c r="AK84" s="34">
        <f>RTM_IEX!K84</f>
        <v>1.66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1.2932460000000001</v>
      </c>
      <c r="E85">
        <f>GT_NG!S85</f>
        <v>1.6794685226194244</v>
      </c>
      <c r="F85">
        <f>GT_Spot!S85</f>
        <v>0</v>
      </c>
      <c r="G85">
        <f>PPCL_NG!S85</f>
        <v>46.373011234495742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13.74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81.150639643744682</v>
      </c>
      <c r="P85" s="36">
        <v>0</v>
      </c>
      <c r="Q85" s="36">
        <v>0</v>
      </c>
      <c r="R85" s="38">
        <v>0</v>
      </c>
      <c r="S85" s="38">
        <v>8.4499999999999993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1.4933139227870107</v>
      </c>
      <c r="AD85">
        <f t="shared" si="4"/>
        <v>176.28215307566666</v>
      </c>
      <c r="AE85">
        <f>'IDT-1'!E85</f>
        <v>0</v>
      </c>
      <c r="AF85" s="24"/>
      <c r="AG85">
        <f t="shared" si="5"/>
        <v>176.28215307566666</v>
      </c>
      <c r="AI85" s="34">
        <f>PXIL!K85</f>
        <v>0</v>
      </c>
      <c r="AJ85" s="34">
        <f>PXIL!Q85</f>
        <v>0</v>
      </c>
      <c r="AK85" s="34">
        <f>RTM_IEX!K85</f>
        <v>2.09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1.2932460000000001</v>
      </c>
      <c r="E86">
        <f>GT_NG!S86</f>
        <v>1.6794685226194244</v>
      </c>
      <c r="F86">
        <f>GT_Spot!S86</f>
        <v>0</v>
      </c>
      <c r="G86">
        <f>PPCL_NG!S86</f>
        <v>46.373011234495742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13.74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77.241078717507847</v>
      </c>
      <c r="P86" s="36">
        <v>0</v>
      </c>
      <c r="Q86" s="36">
        <v>0</v>
      </c>
      <c r="R86" s="38">
        <v>0</v>
      </c>
      <c r="S86" s="38">
        <v>8.4499999999999993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1.4590456110066214</v>
      </c>
      <c r="AD86">
        <f t="shared" si="4"/>
        <v>172.23686046121023</v>
      </c>
      <c r="AE86">
        <f>'IDT-1'!E86</f>
        <v>0</v>
      </c>
      <c r="AF86" s="24"/>
      <c r="AG86">
        <f t="shared" si="5"/>
        <v>172.23686046121023</v>
      </c>
      <c r="AI86" s="34">
        <f>PXIL!K86</f>
        <v>0</v>
      </c>
      <c r="AJ86" s="34">
        <f>PXIL!Q86</f>
        <v>0</v>
      </c>
      <c r="AK86" s="34">
        <f>RTM_IEX!K86</f>
        <v>1.92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1.2932460000000001</v>
      </c>
      <c r="E87">
        <f>GT_NG!S87</f>
        <v>1.7394664213431463</v>
      </c>
      <c r="F87">
        <f>GT_Spot!S87</f>
        <v>0</v>
      </c>
      <c r="G87">
        <f>PPCL_NG!S87</f>
        <v>46.373011234495742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13.74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77.241078717507847</v>
      </c>
      <c r="P87" s="36">
        <v>0</v>
      </c>
      <c r="Q87" s="36">
        <v>0</v>
      </c>
      <c r="R87" s="38">
        <v>0</v>
      </c>
      <c r="S87" s="38">
        <v>8.4499999999999993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1.4614815933559007</v>
      </c>
      <c r="AD87">
        <f t="shared" si="4"/>
        <v>172.52442237758467</v>
      </c>
      <c r="AE87">
        <f>'IDT-1'!E87</f>
        <v>0</v>
      </c>
      <c r="AF87" s="24"/>
      <c r="AG87">
        <f t="shared" si="5"/>
        <v>172.52442237758467</v>
      </c>
      <c r="AI87" s="34">
        <f>PXIL!K87</f>
        <v>0</v>
      </c>
      <c r="AJ87" s="34">
        <f>PXIL!Q87</f>
        <v>0</v>
      </c>
      <c r="AK87" s="34">
        <f>RTM_IEX!K87</f>
        <v>2.15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1.2932460000000001</v>
      </c>
      <c r="E88">
        <f>GT_NG!S88</f>
        <v>1.7394664213431463</v>
      </c>
      <c r="F88">
        <f>GT_Spot!S88</f>
        <v>0</v>
      </c>
      <c r="G88">
        <f>PPCL_NG!S88</f>
        <v>46.373011234495742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13.74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77.241078717507847</v>
      </c>
      <c r="P88" s="36">
        <v>0</v>
      </c>
      <c r="Q88" s="36">
        <v>0</v>
      </c>
      <c r="R88" s="38">
        <v>0</v>
      </c>
      <c r="S88" s="38">
        <v>8.4499999999999993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1.4606415933559007</v>
      </c>
      <c r="AD88">
        <f t="shared" si="4"/>
        <v>172.42526237758469</v>
      </c>
      <c r="AE88">
        <f>'IDT-1'!E88</f>
        <v>0</v>
      </c>
      <c r="AF88" s="24"/>
      <c r="AG88">
        <f t="shared" si="5"/>
        <v>172.42526237758469</v>
      </c>
      <c r="AI88" s="34">
        <f>PXIL!K88</f>
        <v>0</v>
      </c>
      <c r="AJ88" s="34">
        <f>PXIL!Q88</f>
        <v>0</v>
      </c>
      <c r="AK88" s="34">
        <f>RTM_IEX!K88</f>
        <v>2.0499999999999998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1.2932460000000001</v>
      </c>
      <c r="E89">
        <f>GT_NG!S89</f>
        <v>1.7394664213431463</v>
      </c>
      <c r="F89">
        <f>GT_Spot!S89</f>
        <v>0</v>
      </c>
      <c r="G89">
        <f>PPCL_NG!S89</f>
        <v>46.373011234495742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13.74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80.830550596157323</v>
      </c>
      <c r="P89" s="36">
        <v>0</v>
      </c>
      <c r="Q89" s="36">
        <v>0</v>
      </c>
      <c r="R89" s="38">
        <v>0</v>
      </c>
      <c r="S89" s="38">
        <v>8.4499999999999993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1.4735731571365562</v>
      </c>
      <c r="AD89">
        <f t="shared" si="4"/>
        <v>173.9518026924535</v>
      </c>
      <c r="AE89">
        <f>'IDT-1'!E89</f>
        <v>0</v>
      </c>
      <c r="AF89" s="24"/>
      <c r="AG89">
        <f t="shared" si="5"/>
        <v>173.9518026924535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1.2932460000000001</v>
      </c>
      <c r="E90">
        <f>GT_NG!S90</f>
        <v>1.7394664213431463</v>
      </c>
      <c r="F90">
        <f>GT_Spot!S90</f>
        <v>0</v>
      </c>
      <c r="G90">
        <f>PPCL_NG!S90</f>
        <v>46.373011234495742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13.74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82.325128007087102</v>
      </c>
      <c r="P90" s="36">
        <v>0</v>
      </c>
      <c r="Q90" s="36">
        <v>0</v>
      </c>
      <c r="R90" s="38">
        <v>0</v>
      </c>
      <c r="S90" s="38">
        <v>8.4499999999999993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1.4861276073883665</v>
      </c>
      <c r="AD90">
        <f t="shared" si="4"/>
        <v>175.43382565313146</v>
      </c>
      <c r="AE90">
        <f>'IDT-1'!E90</f>
        <v>0</v>
      </c>
      <c r="AF90" s="24"/>
      <c r="AG90">
        <f t="shared" si="5"/>
        <v>175.43382565313146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1.2932460000000001</v>
      </c>
      <c r="E91">
        <f>GT_NG!S91</f>
        <v>1.7394664213431463</v>
      </c>
      <c r="F91">
        <f>GT_Spot!S91</f>
        <v>0</v>
      </c>
      <c r="G91">
        <f>PPCL_NG!S91</f>
        <v>46.373011234495742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13.74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85.207994731677516</v>
      </c>
      <c r="P91" s="36">
        <v>0</v>
      </c>
      <c r="Q91" s="36">
        <v>0</v>
      </c>
      <c r="R91" s="38">
        <v>0</v>
      </c>
      <c r="S91" s="38">
        <v>8.4499999999999993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1.5103436878749259</v>
      </c>
      <c r="AD91">
        <f t="shared" si="4"/>
        <v>178.29247629723531</v>
      </c>
      <c r="AE91">
        <f>'IDT-1'!E91</f>
        <v>0</v>
      </c>
      <c r="AF91" s="24"/>
      <c r="AG91">
        <f t="shared" si="5"/>
        <v>178.29247629723531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1.2932460000000001</v>
      </c>
      <c r="E92">
        <f>GT_NG!S92</f>
        <v>1.7394664213431463</v>
      </c>
      <c r="F92">
        <f>GT_Spot!S92</f>
        <v>0</v>
      </c>
      <c r="G92">
        <f>PPCL_NG!S92</f>
        <v>46.373011234495742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13.74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85.154438083671351</v>
      </c>
      <c r="P92" s="36">
        <v>0</v>
      </c>
      <c r="Q92" s="36">
        <v>0</v>
      </c>
      <c r="R92" s="38">
        <v>0</v>
      </c>
      <c r="S92" s="38">
        <v>8.4499999999999993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1.5098938120316743</v>
      </c>
      <c r="AD92">
        <f t="shared" si="4"/>
        <v>178.23936952507242</v>
      </c>
      <c r="AE92">
        <f>'IDT-1'!E92</f>
        <v>0</v>
      </c>
      <c r="AF92" s="24"/>
      <c r="AG92">
        <f t="shared" si="5"/>
        <v>178.23936952507242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1.2932460000000001</v>
      </c>
      <c r="E93">
        <f>GT_NG!S93</f>
        <v>1.7394664213431463</v>
      </c>
      <c r="F93">
        <f>GT_Spot!S93</f>
        <v>0</v>
      </c>
      <c r="G93">
        <f>PPCL_NG!S93</f>
        <v>46.373011234495742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13.74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83.114339476506714</v>
      </c>
      <c r="P93" s="36">
        <v>0</v>
      </c>
      <c r="Q93" s="36">
        <v>0</v>
      </c>
      <c r="R93" s="38">
        <v>0</v>
      </c>
      <c r="S93" s="38">
        <v>8.4499999999999993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1.4927569837314911</v>
      </c>
      <c r="AD93">
        <f t="shared" si="4"/>
        <v>176.21640774620795</v>
      </c>
      <c r="AE93">
        <f>'IDT-1'!E93</f>
        <v>0</v>
      </c>
      <c r="AF93" s="24"/>
      <c r="AG93">
        <f t="shared" si="5"/>
        <v>176.21640774620795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1.2932460000000001</v>
      </c>
      <c r="E94">
        <f>GT_NG!S94</f>
        <v>1.7394664213431463</v>
      </c>
      <c r="F94">
        <f>GT_Spot!S94</f>
        <v>0</v>
      </c>
      <c r="G94">
        <f>PPCL_NG!S94</f>
        <v>46.373011234495742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13.74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80.74979676238128</v>
      </c>
      <c r="P94" s="36">
        <v>0</v>
      </c>
      <c r="Q94" s="36">
        <v>0</v>
      </c>
      <c r="R94" s="38">
        <v>0</v>
      </c>
      <c r="S94" s="38">
        <v>8.4499999999999993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1.4728948249328375</v>
      </c>
      <c r="AD94">
        <f t="shared" si="4"/>
        <v>173.87172719088116</v>
      </c>
      <c r="AE94">
        <f>'IDT-1'!E94</f>
        <v>0</v>
      </c>
      <c r="AF94" s="24"/>
      <c r="AG94">
        <f t="shared" si="5"/>
        <v>173.87172719088116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1.2932460000000001</v>
      </c>
      <c r="E95">
        <f>GT_NG!S95</f>
        <v>1.7394664213431463</v>
      </c>
      <c r="F95">
        <f>GT_Spot!S95</f>
        <v>0</v>
      </c>
      <c r="G95">
        <f>PPCL_NG!S95</f>
        <v>46.373011234495742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13.74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79.626668206488262</v>
      </c>
      <c r="P95" s="36">
        <v>0</v>
      </c>
      <c r="Q95" s="36">
        <v>0</v>
      </c>
      <c r="R95" s="38">
        <v>0</v>
      </c>
      <c r="S95" s="38">
        <v>8.4499999999999993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1.463460545063336</v>
      </c>
      <c r="AD95">
        <f t="shared" si="4"/>
        <v>172.75803291485764</v>
      </c>
      <c r="AE95">
        <f>'IDT-1'!E95</f>
        <v>0</v>
      </c>
      <c r="AF95" s="24"/>
      <c r="AG95">
        <f t="shared" si="5"/>
        <v>172.75803291485764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1.2932460000000001</v>
      </c>
      <c r="E96">
        <f>GT_NG!S96</f>
        <v>1.7394664213431463</v>
      </c>
      <c r="F96">
        <f>GT_Spot!S96</f>
        <v>0</v>
      </c>
      <c r="G96">
        <f>PPCL_NG!S96</f>
        <v>46.373011234495742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13.74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75.288985311075891</v>
      </c>
      <c r="P96" s="36">
        <v>0</v>
      </c>
      <c r="Q96" s="36">
        <v>0</v>
      </c>
      <c r="R96" s="38">
        <v>0</v>
      </c>
      <c r="S96" s="38">
        <v>8.4499999999999993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1.4270240087418724</v>
      </c>
      <c r="AD96">
        <f t="shared" si="4"/>
        <v>168.45678655576674</v>
      </c>
      <c r="AE96">
        <f>'IDT-1'!E96</f>
        <v>0</v>
      </c>
      <c r="AF96" s="24"/>
      <c r="AG96">
        <f t="shared" si="5"/>
        <v>168.45678655576674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1.2932460000000001</v>
      </c>
      <c r="E97">
        <f>GT_NG!S97</f>
        <v>1.7394664213431463</v>
      </c>
      <c r="F97">
        <f>GT_Spot!S97</f>
        <v>0</v>
      </c>
      <c r="G97">
        <f>PPCL_NG!S97</f>
        <v>46.373011234495742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13.74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67.025323434982923</v>
      </c>
      <c r="P97" s="36">
        <v>0</v>
      </c>
      <c r="Q97" s="36">
        <v>0</v>
      </c>
      <c r="R97" s="38">
        <v>0</v>
      </c>
      <c r="S97" s="38">
        <v>8.4499999999999993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1.3576092489826912</v>
      </c>
      <c r="AD97">
        <f t="shared" si="4"/>
        <v>160.26253943943294</v>
      </c>
      <c r="AE97">
        <f>'IDT-1'!E97</f>
        <v>0</v>
      </c>
      <c r="AF97" s="24"/>
      <c r="AG97">
        <f t="shared" si="5"/>
        <v>160.26253943943294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1.2932460000000001</v>
      </c>
      <c r="E98">
        <f>GT_NG!S98</f>
        <v>1.7394664213431463</v>
      </c>
      <c r="F98">
        <f>GT_Spot!S98</f>
        <v>0</v>
      </c>
      <c r="G98">
        <f>PPCL_NG!S98</f>
        <v>46.373011234495742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13.74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63.81814735117338</v>
      </c>
      <c r="P98" s="36">
        <v>0</v>
      </c>
      <c r="Q98" s="36">
        <v>0</v>
      </c>
      <c r="R98" s="38">
        <v>0</v>
      </c>
      <c r="S98" s="38">
        <v>8.4499999999999993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1.3306689698786911</v>
      </c>
      <c r="AD98">
        <f t="shared" si="4"/>
        <v>157.0823036347274</v>
      </c>
      <c r="AE98">
        <f>'IDT-1'!E98</f>
        <v>0</v>
      </c>
      <c r="AF98" s="24"/>
      <c r="AG98">
        <f t="shared" si="5"/>
        <v>157.0823036347274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4.7557632657065682E-2</v>
      </c>
      <c r="F99">
        <f t="shared" si="6"/>
        <v>0</v>
      </c>
      <c r="G99">
        <f t="shared" si="6"/>
        <v>1.0894385240213436</v>
      </c>
      <c r="H99">
        <f t="shared" si="6"/>
        <v>0</v>
      </c>
      <c r="I99">
        <f t="shared" si="6"/>
        <v>0.55198248051140819</v>
      </c>
      <c r="J99">
        <f t="shared" si="6"/>
        <v>0</v>
      </c>
      <c r="K99">
        <f t="shared" si="6"/>
        <v>0.33425250000000006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1.4375065333197092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0.20280000000000029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3.8274951399158923E-2</v>
      </c>
      <c r="AD99">
        <f t="shared" si="6"/>
        <v>4.3626103671103706</v>
      </c>
      <c r="AE99">
        <f t="shared" si="6"/>
        <v>0</v>
      </c>
      <c r="AG99">
        <f t="shared" si="6"/>
        <v>4.3626103671103706</v>
      </c>
      <c r="AI99">
        <f t="shared" si="6"/>
        <v>0</v>
      </c>
      <c r="AJ99">
        <f t="shared" si="6"/>
        <v>0</v>
      </c>
      <c r="AK99">
        <f t="shared" si="6"/>
        <v>0.16180750000000005</v>
      </c>
      <c r="AL99">
        <f t="shared" si="6"/>
        <v>-7.7499999999999999E-2</v>
      </c>
      <c r="AM99">
        <f t="shared" si="6"/>
        <v>0</v>
      </c>
      <c r="AN99">
        <f t="shared" si="6"/>
        <v>0</v>
      </c>
      <c r="AO99">
        <f t="shared" si="6"/>
        <v>0.62209749999999997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45411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9.3606078316773811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9.67</v>
      </c>
      <c r="AB3" s="75">
        <f>-STOA!R3</f>
        <v>0</v>
      </c>
      <c r="AC3">
        <f>SUMIF(B3:AB3,"&gt;0")*$AC$2-SUMIF(B3:AB3,"&lt;0")*($AC$2/(1-$AC$2))+SUMIF(AI3:AR3,"&gt;0")*$AC$2-SUMIF(AI3:AR3,"&lt;0")*($AC$2/(1-$AC$2))</f>
        <v>0.23940927359569064</v>
      </c>
      <c r="AD3">
        <f>SUM(B3:AB3,AI3:AV3)-AC3</f>
        <v>21.031198558081691</v>
      </c>
      <c r="AE3">
        <f>'IDT-1'!D3</f>
        <v>0</v>
      </c>
      <c r="AF3" s="24"/>
      <c r="AG3">
        <f>SUM(AD3:AF3)</f>
        <v>21.031198558081691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-3.6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9.06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0.24111974667204517</v>
      </c>
      <c r="AD4">
        <f t="shared" ref="AD4:AD67" si="1">SUM(B4:AB4,AI4:AV4)-AC4</f>
        <v>20.228880253327954</v>
      </c>
      <c r="AE4">
        <f>'IDT-1'!D4</f>
        <v>0</v>
      </c>
      <c r="AF4" s="24"/>
      <c r="AG4">
        <f t="shared" ref="AG4:AG67" si="2">SUM(AD4:AF4)</f>
        <v>20.228880253327954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-4.0999999999999996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9.06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9.67</v>
      </c>
      <c r="AB5" s="75">
        <f>-STOA!R5</f>
        <v>0</v>
      </c>
      <c r="AC5">
        <f t="shared" si="0"/>
        <v>0.24196494626938464</v>
      </c>
      <c r="AD5">
        <f t="shared" si="1"/>
        <v>20.127806937641399</v>
      </c>
      <c r="AE5">
        <f>'IDT-1'!D5</f>
        <v>0</v>
      </c>
      <c r="AF5" s="24"/>
      <c r="AG5">
        <f t="shared" si="2"/>
        <v>20.127806937641399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-4.2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9.06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9.67</v>
      </c>
      <c r="AB6" s="75">
        <f>-STOA!R6</f>
        <v>0</v>
      </c>
      <c r="AC6">
        <f t="shared" si="0"/>
        <v>0.24365917781436244</v>
      </c>
      <c r="AD6">
        <f t="shared" si="1"/>
        <v>19.926112706096422</v>
      </c>
      <c r="AE6">
        <f>'IDT-1'!D6</f>
        <v>0</v>
      </c>
      <c r="AF6" s="24"/>
      <c r="AG6">
        <f t="shared" si="2"/>
        <v>19.926112706096422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-4.4000000000000004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9.2393921452536016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9.67</v>
      </c>
      <c r="AB7" s="75">
        <f>-STOA!R7</f>
        <v>0</v>
      </c>
      <c r="AC7">
        <f t="shared" si="0"/>
        <v>0.24431895606200379</v>
      </c>
      <c r="AD7">
        <f t="shared" si="1"/>
        <v>20.20484507310238</v>
      </c>
      <c r="AE7">
        <f>'IDT-1'!D7</f>
        <v>0</v>
      </c>
      <c r="AF7" s="24"/>
      <c r="AG7">
        <f t="shared" si="2"/>
        <v>20.20484507310238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-4.3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9.2393921452536016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9.67</v>
      </c>
      <c r="AB8" s="75">
        <f>-STOA!R8</f>
        <v>0</v>
      </c>
      <c r="AC8">
        <f t="shared" si="0"/>
        <v>0.24601318760698163</v>
      </c>
      <c r="AD8">
        <f t="shared" si="1"/>
        <v>20.003150841557403</v>
      </c>
      <c r="AE8">
        <f>'IDT-1'!D8</f>
        <v>0</v>
      </c>
      <c r="AF8" s="24"/>
      <c r="AG8">
        <f t="shared" si="2"/>
        <v>20.003150841557403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-4.5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9.2393921452536016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9.67</v>
      </c>
      <c r="AB9" s="75">
        <f>-STOA!R9</f>
        <v>0</v>
      </c>
      <c r="AC9">
        <f t="shared" si="0"/>
        <v>0.24940165069693726</v>
      </c>
      <c r="AD9">
        <f t="shared" si="1"/>
        <v>19.599762378467446</v>
      </c>
      <c r="AE9">
        <f>'IDT-1'!D9</f>
        <v>0</v>
      </c>
      <c r="AF9" s="24"/>
      <c r="AG9">
        <f t="shared" si="2"/>
        <v>19.599762378467446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-4.9000000000000004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9.2393921452536016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9.67</v>
      </c>
      <c r="AB10" s="75">
        <f>-STOA!R10</f>
        <v>0</v>
      </c>
      <c r="AC10">
        <f t="shared" si="0"/>
        <v>0.25024876646942618</v>
      </c>
      <c r="AD10">
        <f t="shared" si="1"/>
        <v>19.498915262694958</v>
      </c>
      <c r="AE10">
        <f>'IDT-1'!D10</f>
        <v>0</v>
      </c>
      <c r="AF10" s="24"/>
      <c r="AG10">
        <f t="shared" si="2"/>
        <v>19.498915262694958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-5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9.2393921452536016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9.67</v>
      </c>
      <c r="AB11" s="75">
        <f>-STOA!R11</f>
        <v>0</v>
      </c>
      <c r="AC11">
        <f t="shared" si="0"/>
        <v>0.25109588224191504</v>
      </c>
      <c r="AD11">
        <f t="shared" si="1"/>
        <v>19.398068146922466</v>
      </c>
      <c r="AE11">
        <f>'IDT-1'!D11</f>
        <v>0</v>
      </c>
      <c r="AF11" s="24"/>
      <c r="AG11">
        <f t="shared" si="2"/>
        <v>19.398068146922466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-5.0999999999999996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9.2393921452536016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9.67</v>
      </c>
      <c r="AB12" s="75">
        <f>-STOA!R12</f>
        <v>0</v>
      </c>
      <c r="AC12">
        <f t="shared" si="0"/>
        <v>0.25363722955938178</v>
      </c>
      <c r="AD12">
        <f t="shared" si="1"/>
        <v>19.095526799605004</v>
      </c>
      <c r="AE12">
        <f>'IDT-1'!D12</f>
        <v>0</v>
      </c>
      <c r="AF12" s="24"/>
      <c r="AG12">
        <f t="shared" si="2"/>
        <v>19.095526799605004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-5.4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9.2393921452536016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9.67</v>
      </c>
      <c r="AB13" s="75">
        <f>-STOA!R13</f>
        <v>0</v>
      </c>
      <c r="AC13">
        <f t="shared" si="0"/>
        <v>0.2544843453318707</v>
      </c>
      <c r="AD13">
        <f t="shared" si="1"/>
        <v>18.994679683832512</v>
      </c>
      <c r="AE13">
        <f>'IDT-1'!D13</f>
        <v>0</v>
      </c>
      <c r="AF13" s="24"/>
      <c r="AG13">
        <f t="shared" si="2"/>
        <v>18.994679683832512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-5.5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9.2393921452536016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9.67</v>
      </c>
      <c r="AB14" s="75">
        <f>-STOA!R14</f>
        <v>0</v>
      </c>
      <c r="AC14">
        <f t="shared" si="0"/>
        <v>0.25702569264933739</v>
      </c>
      <c r="AD14">
        <f t="shared" si="1"/>
        <v>18.692138336515047</v>
      </c>
      <c r="AE14">
        <f>'IDT-1'!D14</f>
        <v>0</v>
      </c>
      <c r="AF14" s="24"/>
      <c r="AG14">
        <f t="shared" si="2"/>
        <v>18.692138336515047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-5.8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9.2393921452536016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9.67</v>
      </c>
      <c r="AB15" s="75">
        <f>-STOA!R15</f>
        <v>0</v>
      </c>
      <c r="AC15">
        <f t="shared" si="0"/>
        <v>0.25956703996680414</v>
      </c>
      <c r="AD15">
        <f t="shared" si="1"/>
        <v>18.389596989197578</v>
      </c>
      <c r="AE15">
        <f>'IDT-1'!D15</f>
        <v>0</v>
      </c>
      <c r="AF15" s="24"/>
      <c r="AG15">
        <f t="shared" si="2"/>
        <v>18.389596989197578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-6.1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9.2393921452536016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9.67</v>
      </c>
      <c r="AB16" s="75">
        <f>-STOA!R16</f>
        <v>0</v>
      </c>
      <c r="AC16">
        <f t="shared" si="0"/>
        <v>0.25956703996680414</v>
      </c>
      <c r="AD16">
        <f t="shared" si="1"/>
        <v>18.389596989197578</v>
      </c>
      <c r="AE16">
        <f>'IDT-1'!D16</f>
        <v>0</v>
      </c>
      <c r="AF16" s="24"/>
      <c r="AG16">
        <f t="shared" si="2"/>
        <v>18.389596989197578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9.2393921452536016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9.67</v>
      </c>
      <c r="AB17" s="75">
        <f>-STOA!R17</f>
        <v>0</v>
      </c>
      <c r="AC17">
        <f t="shared" si="0"/>
        <v>0.26041415573929305</v>
      </c>
      <c r="AD17">
        <f t="shared" si="1"/>
        <v>18.28874987342509</v>
      </c>
      <c r="AE17">
        <f>'IDT-1'!D17</f>
        <v>0</v>
      </c>
      <c r="AF17" s="24"/>
      <c r="AG17">
        <f t="shared" si="2"/>
        <v>18.28874987342509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9.2393921452536016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9.67</v>
      </c>
      <c r="AB18" s="75">
        <f>-STOA!R18</f>
        <v>0</v>
      </c>
      <c r="AC18">
        <f t="shared" si="0"/>
        <v>0.26041415573929305</v>
      </c>
      <c r="AD18">
        <f t="shared" si="1"/>
        <v>18.28874987342509</v>
      </c>
      <c r="AE18">
        <f>'IDT-1'!D18</f>
        <v>0</v>
      </c>
      <c r="AF18" s="24"/>
      <c r="AG18">
        <f t="shared" si="2"/>
        <v>18.28874987342509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-6.2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9.3606078316773811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9.67</v>
      </c>
      <c r="AB19" s="75">
        <f>-STOA!R19</f>
        <v>0</v>
      </c>
      <c r="AC19">
        <f t="shared" si="0"/>
        <v>0.26143236750525278</v>
      </c>
      <c r="AD19">
        <f t="shared" si="1"/>
        <v>18.408947348082911</v>
      </c>
      <c r="AE19">
        <f>'IDT-1'!D19</f>
        <v>0</v>
      </c>
      <c r="AF19" s="24"/>
      <c r="AG19">
        <f t="shared" si="2"/>
        <v>18.408947348082911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-6.2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9.3606078316773811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9.67</v>
      </c>
      <c r="AB20" s="75">
        <f>-STOA!R20</f>
        <v>0</v>
      </c>
      <c r="AC20">
        <f t="shared" si="0"/>
        <v>0.2622794832777417</v>
      </c>
      <c r="AD20">
        <f t="shared" si="1"/>
        <v>18.308100232310423</v>
      </c>
      <c r="AE20">
        <f>'IDT-1'!D20</f>
        <v>0</v>
      </c>
      <c r="AF20" s="24"/>
      <c r="AG20">
        <f t="shared" si="2"/>
        <v>18.308100232310423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-6.3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9.3606078316773811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9.67</v>
      </c>
      <c r="AB21" s="75">
        <f>-STOA!R21</f>
        <v>0</v>
      </c>
      <c r="AC21">
        <f t="shared" si="0"/>
        <v>0.2622794832777417</v>
      </c>
      <c r="AD21">
        <f t="shared" si="1"/>
        <v>18.308100232310423</v>
      </c>
      <c r="AE21">
        <f>'IDT-1'!D21</f>
        <v>0</v>
      </c>
      <c r="AF21" s="24"/>
      <c r="AG21">
        <f t="shared" si="2"/>
        <v>18.308100232310423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-6.3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9.3606078316773811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9.67</v>
      </c>
      <c r="AB22" s="75">
        <f>-STOA!R22</f>
        <v>0</v>
      </c>
      <c r="AC22">
        <f t="shared" si="0"/>
        <v>0.26058525173276387</v>
      </c>
      <c r="AD22">
        <f t="shared" si="1"/>
        <v>18.5097944638554</v>
      </c>
      <c r="AE22">
        <f>'IDT-1'!D22</f>
        <v>0</v>
      </c>
      <c r="AF22" s="24"/>
      <c r="AG22">
        <f t="shared" si="2"/>
        <v>18.5097944638554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-6.1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9.3606078316773811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9.67</v>
      </c>
      <c r="AB23" s="75">
        <f>-STOA!R23</f>
        <v>0</v>
      </c>
      <c r="AC23">
        <f t="shared" si="0"/>
        <v>0.25719678864280826</v>
      </c>
      <c r="AD23">
        <f t="shared" si="1"/>
        <v>18.913182926945357</v>
      </c>
      <c r="AE23">
        <f>'IDT-1'!D23</f>
        <v>0</v>
      </c>
      <c r="AF23" s="24"/>
      <c r="AG23">
        <f t="shared" si="2"/>
        <v>18.913182926945357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-5.7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9.3606078316773811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9.67</v>
      </c>
      <c r="AB24" s="75">
        <f>-STOA!R24</f>
        <v>0</v>
      </c>
      <c r="AC24">
        <f t="shared" si="0"/>
        <v>0.25126697823538591</v>
      </c>
      <c r="AD24">
        <f t="shared" si="1"/>
        <v>19.619112737352779</v>
      </c>
      <c r="AE24">
        <f>'IDT-1'!D24</f>
        <v>0</v>
      </c>
      <c r="AF24" s="24"/>
      <c r="AG24">
        <f t="shared" si="2"/>
        <v>19.619112737352779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-5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9.3606078316773811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9.67</v>
      </c>
      <c r="AB25" s="75">
        <f>-STOA!R25</f>
        <v>0</v>
      </c>
      <c r="AC25">
        <f t="shared" si="0"/>
        <v>0.24872563091791919</v>
      </c>
      <c r="AD25">
        <f t="shared" si="1"/>
        <v>19.921654084670244</v>
      </c>
      <c r="AE25">
        <f>'IDT-1'!D25</f>
        <v>0</v>
      </c>
      <c r="AF25" s="24"/>
      <c r="AG25">
        <f t="shared" si="2"/>
        <v>19.921654084670244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-4.7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9.3606078316773811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9.67</v>
      </c>
      <c r="AB26" s="75">
        <f>-STOA!R26</f>
        <v>0</v>
      </c>
      <c r="AC26">
        <f t="shared" si="0"/>
        <v>0.24449005205547467</v>
      </c>
      <c r="AD26">
        <f t="shared" si="1"/>
        <v>20.42588966353269</v>
      </c>
      <c r="AE26">
        <f>'IDT-1'!D26</f>
        <v>0</v>
      </c>
      <c r="AF26" s="24"/>
      <c r="AG26">
        <f t="shared" si="2"/>
        <v>20.42588966353269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-4.2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9.3606078316773811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9.67</v>
      </c>
      <c r="AB27" s="75">
        <f>-STOA!R27</f>
        <v>0</v>
      </c>
      <c r="AC27">
        <f t="shared" si="0"/>
        <v>0.23263043124062996</v>
      </c>
      <c r="AD27">
        <f t="shared" si="1"/>
        <v>21.837749284347534</v>
      </c>
      <c r="AE27">
        <f>'IDT-1'!D27</f>
        <v>0</v>
      </c>
      <c r="AF27" s="24"/>
      <c r="AG27">
        <f t="shared" si="2"/>
        <v>21.837749284347534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-2.8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9.3606078316773811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9.67</v>
      </c>
      <c r="AB28" s="75">
        <f>-STOA!R28</f>
        <v>0</v>
      </c>
      <c r="AC28">
        <f t="shared" si="0"/>
        <v>0.23263043124062996</v>
      </c>
      <c r="AD28">
        <f t="shared" si="1"/>
        <v>21.837749284347534</v>
      </c>
      <c r="AE28">
        <f>'IDT-1'!D28</f>
        <v>0</v>
      </c>
      <c r="AF28" s="24"/>
      <c r="AG28">
        <f t="shared" si="2"/>
        <v>21.837749284347534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-2.8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9.3606078316773811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9.92</v>
      </c>
      <c r="AB29" s="75">
        <f>-STOA!R29</f>
        <v>0</v>
      </c>
      <c r="AC29">
        <f t="shared" si="0"/>
        <v>0.23642466278560775</v>
      </c>
      <c r="AD29">
        <f t="shared" si="1"/>
        <v>21.883955052802555</v>
      </c>
      <c r="AE29">
        <f>'IDT-1'!D29</f>
        <v>0</v>
      </c>
      <c r="AF29" s="24"/>
      <c r="AG29">
        <f t="shared" si="2"/>
        <v>21.883955052802555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9.3606078316773811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10.35</v>
      </c>
      <c r="AB30" s="75">
        <f>-STOA!R30</f>
        <v>0</v>
      </c>
      <c r="AC30">
        <f t="shared" si="0"/>
        <v>0.24427224164805231</v>
      </c>
      <c r="AD30">
        <f t="shared" si="1"/>
        <v>21.806107473940113</v>
      </c>
      <c r="AE30">
        <f>'IDT-1'!D30</f>
        <v>0</v>
      </c>
      <c r="AF30" s="24"/>
      <c r="AG30">
        <f t="shared" si="2"/>
        <v>21.806107473940113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-3.5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9.3606078316773811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10.73</v>
      </c>
      <c r="AB31" s="75">
        <f>-STOA!R31</f>
        <v>0</v>
      </c>
      <c r="AC31">
        <f t="shared" si="0"/>
        <v>0.25085462091315736</v>
      </c>
      <c r="AD31">
        <f t="shared" si="1"/>
        <v>21.779753210764227</v>
      </c>
      <c r="AE31">
        <f>'IDT-1'!D31</f>
        <v>0</v>
      </c>
      <c r="AF31" s="24"/>
      <c r="AG31">
        <f t="shared" si="2"/>
        <v>21.779753210764227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-3.9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9.3606078316773811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11.21</v>
      </c>
      <c r="AB32" s="75">
        <f>-STOA!R32</f>
        <v>0</v>
      </c>
      <c r="AC32">
        <f t="shared" si="0"/>
        <v>0.25742796823062408</v>
      </c>
      <c r="AD32">
        <f t="shared" si="1"/>
        <v>21.95317986344676</v>
      </c>
      <c r="AE32">
        <f>'IDT-1'!D32</f>
        <v>0</v>
      </c>
      <c r="AF32" s="24"/>
      <c r="AG32">
        <f t="shared" si="2"/>
        <v>21.95317986344676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-4.2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9.3606078316773811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11.78</v>
      </c>
      <c r="AB33" s="75">
        <f>-STOA!R33</f>
        <v>0</v>
      </c>
      <c r="AC33">
        <f t="shared" si="0"/>
        <v>0.26645154709306862</v>
      </c>
      <c r="AD33">
        <f t="shared" si="1"/>
        <v>22.014156284584313</v>
      </c>
      <c r="AE33">
        <f>'IDT-1'!D33</f>
        <v>0</v>
      </c>
      <c r="AF33" s="24"/>
      <c r="AG33">
        <f t="shared" si="2"/>
        <v>22.014156284584313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-4.7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9.3606078316773811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12.39</v>
      </c>
      <c r="AB34" s="75">
        <f>-STOA!R34</f>
        <v>0</v>
      </c>
      <c r="AC34">
        <f t="shared" si="0"/>
        <v>0.27581112595551316</v>
      </c>
      <c r="AD34">
        <f t="shared" si="1"/>
        <v>22.114796705721869</v>
      </c>
      <c r="AE34">
        <f>'IDT-1'!D34</f>
        <v>0</v>
      </c>
      <c r="AF34" s="24"/>
      <c r="AG34">
        <f t="shared" si="2"/>
        <v>22.114796705721869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-5.2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9.2393921452536016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13.01</v>
      </c>
      <c r="AB35" s="75">
        <f>-STOA!R35</f>
        <v>0</v>
      </c>
      <c r="AC35">
        <f t="shared" si="0"/>
        <v>0.27576533532710878</v>
      </c>
      <c r="AD35">
        <f t="shared" si="1"/>
        <v>23.11362680992649</v>
      </c>
      <c r="AE35">
        <f>'IDT-1'!D35</f>
        <v>0</v>
      </c>
      <c r="AF35" s="24"/>
      <c r="AG35">
        <f t="shared" si="2"/>
        <v>23.11362680992649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-4.7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9.2393921452536016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13.620000000000001</v>
      </c>
      <c r="AB36" s="75">
        <f>-STOA!R36</f>
        <v>0</v>
      </c>
      <c r="AC36">
        <f t="shared" si="0"/>
        <v>0.28258356687208669</v>
      </c>
      <c r="AD36">
        <f t="shared" si="1"/>
        <v>23.516808578381511</v>
      </c>
      <c r="AE36">
        <f>'IDT-1'!D36</f>
        <v>0</v>
      </c>
      <c r="AF36" s="24"/>
      <c r="AG36">
        <f t="shared" si="2"/>
        <v>23.516808578381511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-4.9000000000000004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9.2393921452536016</v>
      </c>
      <c r="H37">
        <f>PPCL_Spot!R37</f>
        <v>0</v>
      </c>
      <c r="I37">
        <f>Bawana_NG!R37</f>
        <v>5.8397814943689887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14.23</v>
      </c>
      <c r="AB37" s="75">
        <f>-STOA!R37</f>
        <v>0</v>
      </c>
      <c r="AC37">
        <f t="shared" si="0"/>
        <v>0.28008168947238604</v>
      </c>
      <c r="AD37">
        <f t="shared" si="1"/>
        <v>25.029091950150207</v>
      </c>
      <c r="AE37">
        <f>'IDT-1'!D37</f>
        <v>0</v>
      </c>
      <c r="AF37" s="24"/>
      <c r="AG37">
        <f t="shared" si="2"/>
        <v>25.029091950150207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-4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9.2393921452536016</v>
      </c>
      <c r="H38">
        <f>PPCL_Spot!R38</f>
        <v>0</v>
      </c>
      <c r="I38">
        <f>Bawana_NG!R38</f>
        <v>5.8397814943689887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14.8</v>
      </c>
      <c r="AB38" s="75">
        <f>-STOA!R38</f>
        <v>0</v>
      </c>
      <c r="AC38">
        <f t="shared" si="0"/>
        <v>0.26623314247763008</v>
      </c>
      <c r="AD38">
        <f t="shared" si="1"/>
        <v>27.812940497144961</v>
      </c>
      <c r="AE38">
        <f>'IDT-1'!D38</f>
        <v>0</v>
      </c>
      <c r="AF38" s="24"/>
      <c r="AG38">
        <f t="shared" si="2"/>
        <v>27.812940497144961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-1.8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9.2393921452536016</v>
      </c>
      <c r="H39">
        <f>PPCL_Spot!R39</f>
        <v>0</v>
      </c>
      <c r="I39">
        <f>Bawana_NG!R39</f>
        <v>5.8397814943689887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15.35</v>
      </c>
      <c r="AB39" s="75">
        <f>-STOA!R39</f>
        <v>0</v>
      </c>
      <c r="AC39">
        <f t="shared" si="0"/>
        <v>0.27508872134007456</v>
      </c>
      <c r="AD39">
        <f t="shared" si="1"/>
        <v>27.854084918282513</v>
      </c>
      <c r="AE39">
        <f>'IDT-1'!D39</f>
        <v>0</v>
      </c>
      <c r="AF39" s="24"/>
      <c r="AG39">
        <f t="shared" si="2"/>
        <v>27.854084918282513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-2.2999999999999998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9.2393921452536016</v>
      </c>
      <c r="H40">
        <f>PPCL_Spot!R40</f>
        <v>0</v>
      </c>
      <c r="I40">
        <f>Bawana_NG!R40</f>
        <v>5.8397814943689887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15.86</v>
      </c>
      <c r="AB40" s="75">
        <f>-STOA!R40</f>
        <v>0</v>
      </c>
      <c r="AC40">
        <f t="shared" si="0"/>
        <v>0.28191406865754132</v>
      </c>
      <c r="AD40">
        <f t="shared" si="1"/>
        <v>28.057259570965044</v>
      </c>
      <c r="AE40">
        <f>'IDT-1'!D40</f>
        <v>0</v>
      </c>
      <c r="AF40" s="24"/>
      <c r="AG40">
        <f t="shared" si="2"/>
        <v>28.057259570965044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-2.6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9.2393921452536016</v>
      </c>
      <c r="H41">
        <f>PPCL_Spot!R41</f>
        <v>0</v>
      </c>
      <c r="I41">
        <f>Bawana_NG!R41</f>
        <v>5.8397814943689887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16.3</v>
      </c>
      <c r="AB41" s="75">
        <f>-STOA!R41</f>
        <v>0</v>
      </c>
      <c r="AC41">
        <f t="shared" si="0"/>
        <v>0.28137448979509683</v>
      </c>
      <c r="AD41">
        <f t="shared" si="1"/>
        <v>28.997799149827493</v>
      </c>
      <c r="AE41">
        <f>'IDT-1'!D41</f>
        <v>0</v>
      </c>
      <c r="AF41" s="24"/>
      <c r="AG41">
        <f t="shared" si="2"/>
        <v>28.997799149827493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-2.1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9.2393921452536016</v>
      </c>
      <c r="H42">
        <f>PPCL_Spot!R42</f>
        <v>0</v>
      </c>
      <c r="I42">
        <f>Bawana_NG!R42</f>
        <v>5.8397814943689887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16.72</v>
      </c>
      <c r="AB42" s="75">
        <f>-STOA!R42</f>
        <v>0</v>
      </c>
      <c r="AC42">
        <f t="shared" si="0"/>
        <v>0.29167941597500802</v>
      </c>
      <c r="AD42">
        <f t="shared" si="1"/>
        <v>28.607494223647581</v>
      </c>
      <c r="AE42">
        <f>'IDT-1'!D42</f>
        <v>0</v>
      </c>
      <c r="AF42" s="24"/>
      <c r="AG42">
        <f t="shared" si="2"/>
        <v>28.607494223647581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-2.9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9.06</v>
      </c>
      <c r="H43">
        <f>PPCL_Spot!R43</f>
        <v>0</v>
      </c>
      <c r="I43">
        <f>Bawana_NG!R43</f>
        <v>5.8397814943689887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17.11</v>
      </c>
      <c r="AB43" s="75">
        <f>-STOA!R43</f>
        <v>0</v>
      </c>
      <c r="AC43">
        <f t="shared" si="0"/>
        <v>0.29260140618238883</v>
      </c>
      <c r="AD43">
        <f t="shared" si="1"/>
        <v>28.917180088186598</v>
      </c>
      <c r="AE43">
        <f>'IDT-1'!D43</f>
        <v>0</v>
      </c>
      <c r="AF43" s="24"/>
      <c r="AG43">
        <f t="shared" si="2"/>
        <v>28.917180088186598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-2.8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9.06</v>
      </c>
      <c r="H44">
        <f>PPCL_Spot!R44</f>
        <v>0</v>
      </c>
      <c r="I44">
        <f>Bawana_NG!R44</f>
        <v>5.8397814943689887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17.43</v>
      </c>
      <c r="AB44" s="75">
        <f>-STOA!R44</f>
        <v>0</v>
      </c>
      <c r="AC44">
        <f t="shared" si="0"/>
        <v>0.29528940618238886</v>
      </c>
      <c r="AD44">
        <f t="shared" si="1"/>
        <v>29.234492088186599</v>
      </c>
      <c r="AE44">
        <f>'IDT-1'!D44</f>
        <v>0</v>
      </c>
      <c r="AF44" s="24"/>
      <c r="AG44">
        <f t="shared" si="2"/>
        <v>29.234492088186599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-2.8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9.06</v>
      </c>
      <c r="H45">
        <f>PPCL_Spot!R45</f>
        <v>0</v>
      </c>
      <c r="I45">
        <f>Bawana_NG!R45</f>
        <v>5.8397814943689887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17.73</v>
      </c>
      <c r="AB45" s="75">
        <f>-STOA!R45</f>
        <v>0</v>
      </c>
      <c r="AC45">
        <f t="shared" si="0"/>
        <v>0.30035075349985563</v>
      </c>
      <c r="AD45">
        <f t="shared" si="1"/>
        <v>29.229430740869134</v>
      </c>
      <c r="AE45">
        <f>'IDT-1'!D45</f>
        <v>0</v>
      </c>
      <c r="AF45" s="24"/>
      <c r="AG45">
        <f t="shared" si="2"/>
        <v>29.229430740869134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-3.1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9.06</v>
      </c>
      <c r="H46">
        <f>PPCL_Spot!R46</f>
        <v>0</v>
      </c>
      <c r="I46">
        <f>Bawana_NG!R46</f>
        <v>5.8397814943689887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17.939999999999998</v>
      </c>
      <c r="AB46" s="75">
        <f>-STOA!R46</f>
        <v>0</v>
      </c>
      <c r="AC46">
        <f t="shared" si="0"/>
        <v>0.30550321658981117</v>
      </c>
      <c r="AD46">
        <f t="shared" si="1"/>
        <v>29.034278277779173</v>
      </c>
      <c r="AE46">
        <f>'IDT-1'!D46</f>
        <v>0</v>
      </c>
      <c r="AF46" s="24"/>
      <c r="AG46">
        <f t="shared" si="2"/>
        <v>29.034278277779173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-3.5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8.83</v>
      </c>
      <c r="H47">
        <f>PPCL_Spot!R47</f>
        <v>0</v>
      </c>
      <c r="I47">
        <f>Bawana_NG!R47</f>
        <v>5.8397814943689887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18.18</v>
      </c>
      <c r="AB47" s="75">
        <f>-STOA!R47</f>
        <v>0</v>
      </c>
      <c r="AC47">
        <f t="shared" si="0"/>
        <v>0.29711605886492215</v>
      </c>
      <c r="AD47">
        <f t="shared" si="1"/>
        <v>30.052665435504068</v>
      </c>
      <c r="AE47">
        <f>'IDT-1'!D47</f>
        <v>0</v>
      </c>
      <c r="AF47" s="24"/>
      <c r="AG47">
        <f t="shared" si="2"/>
        <v>30.052665435504068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-2.5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8.83</v>
      </c>
      <c r="H48">
        <f>PPCL_Spot!R48</f>
        <v>0</v>
      </c>
      <c r="I48">
        <f>Bawana_NG!R48</f>
        <v>5.8397814943689887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18.32</v>
      </c>
      <c r="AB48" s="75">
        <f>-STOA!R48</f>
        <v>0</v>
      </c>
      <c r="AC48">
        <f t="shared" si="0"/>
        <v>0.29829205886492216</v>
      </c>
      <c r="AD48">
        <f t="shared" si="1"/>
        <v>30.191489435504067</v>
      </c>
      <c r="AE48">
        <f>'IDT-1'!D48</f>
        <v>0</v>
      </c>
      <c r="AF48" s="24"/>
      <c r="AG48">
        <f t="shared" si="2"/>
        <v>30.191489435504067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-2.5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8.83</v>
      </c>
      <c r="H49">
        <f>PPCL_Spot!R49</f>
        <v>0</v>
      </c>
      <c r="I49">
        <f>Bawana_NG!R49</f>
        <v>5.8397814943689887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18.369999999999997</v>
      </c>
      <c r="AB49" s="75">
        <f>-STOA!R49</f>
        <v>0</v>
      </c>
      <c r="AC49">
        <f t="shared" si="0"/>
        <v>0.29871205886492214</v>
      </c>
      <c r="AD49">
        <f t="shared" si="1"/>
        <v>30.241069435504066</v>
      </c>
      <c r="AE49">
        <f>'IDT-1'!D49</f>
        <v>0</v>
      </c>
      <c r="AF49" s="24"/>
      <c r="AG49">
        <f t="shared" si="2"/>
        <v>30.241069435504066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-2.5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8.83</v>
      </c>
      <c r="H50">
        <f>PPCL_Spot!R50</f>
        <v>0</v>
      </c>
      <c r="I50">
        <f>Bawana_NG!R50</f>
        <v>5.8397814943689887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18.41</v>
      </c>
      <c r="AB50" s="75">
        <f>-STOA!R50</f>
        <v>0</v>
      </c>
      <c r="AC50">
        <f t="shared" si="0"/>
        <v>0.29904805886492214</v>
      </c>
      <c r="AD50">
        <f t="shared" si="1"/>
        <v>30.280733435504064</v>
      </c>
      <c r="AE50">
        <f>'IDT-1'!D50</f>
        <v>0</v>
      </c>
      <c r="AF50" s="24"/>
      <c r="AG50">
        <f t="shared" si="2"/>
        <v>30.280733435504064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-2.5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8.32</v>
      </c>
      <c r="H51">
        <f>PPCL_Spot!R51</f>
        <v>0</v>
      </c>
      <c r="I51">
        <f>Bawana_NG!R51</f>
        <v>5.8397814943689887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18.509999999999998</v>
      </c>
      <c r="AB51" s="75">
        <f>-STOA!R51</f>
        <v>0</v>
      </c>
      <c r="AC51">
        <f t="shared" si="0"/>
        <v>0.29136848000247767</v>
      </c>
      <c r="AD51">
        <f t="shared" si="1"/>
        <v>30.378413014366512</v>
      </c>
      <c r="AE51">
        <f>'IDT-1'!D51</f>
        <v>0</v>
      </c>
      <c r="AF51" s="24"/>
      <c r="AG51">
        <f t="shared" si="2"/>
        <v>30.378413014366512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-2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8.32</v>
      </c>
      <c r="H52">
        <f>PPCL_Spot!R52</f>
        <v>0</v>
      </c>
      <c r="I52">
        <f>Bawana_NG!R52</f>
        <v>5.8397814943689887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18.36</v>
      </c>
      <c r="AB52" s="75">
        <f>-STOA!R52</f>
        <v>0</v>
      </c>
      <c r="AC52">
        <f t="shared" si="0"/>
        <v>0.29010848000247758</v>
      </c>
      <c r="AD52">
        <f t="shared" si="1"/>
        <v>30.229673014366508</v>
      </c>
      <c r="AE52">
        <f>'IDT-1'!D52</f>
        <v>0</v>
      </c>
      <c r="AF52" s="24"/>
      <c r="AG52">
        <f t="shared" si="2"/>
        <v>30.229673014366508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-2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9.06</v>
      </c>
      <c r="H53">
        <f>PPCL_Spot!R53</f>
        <v>0</v>
      </c>
      <c r="I53">
        <f>Bawana_NG!R53</f>
        <v>5.8397814943689887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18.71</v>
      </c>
      <c r="AB53" s="75">
        <f>-STOA!R53</f>
        <v>0</v>
      </c>
      <c r="AC53">
        <f t="shared" si="0"/>
        <v>0.29926448000247763</v>
      </c>
      <c r="AD53">
        <f t="shared" si="1"/>
        <v>31.310517014366511</v>
      </c>
      <c r="AE53">
        <f>'IDT-1'!D53</f>
        <v>0</v>
      </c>
      <c r="AF53" s="24"/>
      <c r="AG53">
        <f t="shared" si="2"/>
        <v>31.310517014366511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-2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9.06</v>
      </c>
      <c r="H54">
        <f>PPCL_Spot!R54</f>
        <v>0</v>
      </c>
      <c r="I54">
        <f>Bawana_NG!R54</f>
        <v>5.8397814943689887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18.14</v>
      </c>
      <c r="AB54" s="75">
        <f>-STOA!R54</f>
        <v>0</v>
      </c>
      <c r="AC54">
        <f t="shared" si="0"/>
        <v>0.29024090114003309</v>
      </c>
      <c r="AD54">
        <f t="shared" si="1"/>
        <v>31.249540593228954</v>
      </c>
      <c r="AE54">
        <f>'IDT-1'!D54</f>
        <v>0</v>
      </c>
      <c r="AF54" s="24"/>
      <c r="AG54">
        <f t="shared" si="2"/>
        <v>31.249540593228954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9.06</v>
      </c>
      <c r="H55">
        <f>PPCL_Spot!R55</f>
        <v>0</v>
      </c>
      <c r="I55">
        <f>Bawana_NG!R55</f>
        <v>5.8397814943689887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15.49</v>
      </c>
      <c r="AB55" s="75">
        <f>-STOA!R55</f>
        <v>0</v>
      </c>
      <c r="AC55">
        <f t="shared" si="0"/>
        <v>0.26342216455269951</v>
      </c>
      <c r="AD55">
        <f t="shared" si="1"/>
        <v>31.096359329816288</v>
      </c>
      <c r="AE55">
        <f>'IDT-1'!D55</f>
        <v>0</v>
      </c>
      <c r="AF55" s="24"/>
      <c r="AG55">
        <f t="shared" si="2"/>
        <v>31.096359329816288</v>
      </c>
      <c r="AI55" s="34">
        <f>PXIL!L55</f>
        <v>0</v>
      </c>
      <c r="AJ55" s="34">
        <f>PXIL!R55</f>
        <v>0</v>
      </c>
      <c r="AK55" s="34">
        <f>RTM_IEX!L55</f>
        <v>0.97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9.06</v>
      </c>
      <c r="H56">
        <f>PPCL_Spot!R56</f>
        <v>0</v>
      </c>
      <c r="I56">
        <f>Bawana_NG!R56</f>
        <v>5.8397814943689887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18.490000000000002</v>
      </c>
      <c r="AB56" s="75">
        <f>-STOA!R56</f>
        <v>0</v>
      </c>
      <c r="AC56">
        <f t="shared" si="0"/>
        <v>0.29741648000247761</v>
      </c>
      <c r="AD56">
        <f t="shared" si="1"/>
        <v>31.092365014366511</v>
      </c>
      <c r="AE56">
        <f>'IDT-1'!D56</f>
        <v>0</v>
      </c>
      <c r="AF56" s="24"/>
      <c r="AG56">
        <f t="shared" si="2"/>
        <v>31.092365014366511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9.06</v>
      </c>
      <c r="H57">
        <f>PPCL_Spot!R57</f>
        <v>0</v>
      </c>
      <c r="I57">
        <f>Bawana_NG!R57</f>
        <v>5.8397814943689887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18.119999999999997</v>
      </c>
      <c r="AB57" s="75">
        <f>-STOA!R57</f>
        <v>0</v>
      </c>
      <c r="AC57">
        <f t="shared" si="0"/>
        <v>0.29430848000247761</v>
      </c>
      <c r="AD57">
        <f t="shared" si="1"/>
        <v>30.725473014366507</v>
      </c>
      <c r="AE57">
        <f>'IDT-1'!D57</f>
        <v>0</v>
      </c>
      <c r="AF57" s="24"/>
      <c r="AG57">
        <f t="shared" si="2"/>
        <v>30.725473014366507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9.06</v>
      </c>
      <c r="H58">
        <f>PPCL_Spot!R58</f>
        <v>0</v>
      </c>
      <c r="I58">
        <f>Bawana_NG!R58</f>
        <v>5.8397814943689887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15.41</v>
      </c>
      <c r="AB58" s="75">
        <f>-STOA!R58</f>
        <v>0</v>
      </c>
      <c r="AC58">
        <f t="shared" si="0"/>
        <v>0.2561981645526995</v>
      </c>
      <c r="AD58">
        <f t="shared" si="1"/>
        <v>30.243583329816293</v>
      </c>
      <c r="AE58">
        <f>'IDT-1'!D58</f>
        <v>0</v>
      </c>
      <c r="AF58" s="24"/>
      <c r="AG58">
        <f t="shared" si="2"/>
        <v>30.243583329816293</v>
      </c>
      <c r="AI58" s="34">
        <f>PXIL!L58</f>
        <v>0</v>
      </c>
      <c r="AJ58" s="34">
        <f>PXIL!R58</f>
        <v>0</v>
      </c>
      <c r="AK58" s="34">
        <f>RTM_IEX!L58</f>
        <v>0.19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9.06</v>
      </c>
      <c r="H59">
        <f>PPCL_Spot!R59</f>
        <v>0</v>
      </c>
      <c r="I59">
        <f>Bawana_NG!R59</f>
        <v>5.8397814943689887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14.69</v>
      </c>
      <c r="AB59" s="75">
        <f>-STOA!R59</f>
        <v>0</v>
      </c>
      <c r="AC59">
        <f t="shared" si="0"/>
        <v>0.24855416455269949</v>
      </c>
      <c r="AD59">
        <f t="shared" si="1"/>
        <v>29.341227329816288</v>
      </c>
      <c r="AE59">
        <f>'IDT-1'!D59</f>
        <v>0</v>
      </c>
      <c r="AF59" s="24"/>
      <c r="AG59">
        <f t="shared" si="2"/>
        <v>29.341227329816288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9.06</v>
      </c>
      <c r="H60">
        <f>PPCL_Spot!R60</f>
        <v>0</v>
      </c>
      <c r="I60">
        <f>Bawana_NG!R60</f>
        <v>5.8397814943689887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17.79</v>
      </c>
      <c r="AB60" s="75">
        <f>-STOA!R60</f>
        <v>0</v>
      </c>
      <c r="AC60">
        <f t="shared" si="0"/>
        <v>0.29153648000247762</v>
      </c>
      <c r="AD60">
        <f t="shared" si="1"/>
        <v>30.398245014366509</v>
      </c>
      <c r="AE60">
        <f>'IDT-1'!D60</f>
        <v>0</v>
      </c>
      <c r="AF60" s="24"/>
      <c r="AG60">
        <f t="shared" si="2"/>
        <v>30.398245014366509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9.06</v>
      </c>
      <c r="H61">
        <f>PPCL_Spot!R61</f>
        <v>0</v>
      </c>
      <c r="I61">
        <f>Bawana_NG!R61</f>
        <v>5.8397814943689887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17.240000000000002</v>
      </c>
      <c r="AB61" s="75">
        <f>-STOA!R61</f>
        <v>0</v>
      </c>
      <c r="AC61">
        <f t="shared" si="0"/>
        <v>0.27844532227758856</v>
      </c>
      <c r="AD61">
        <f t="shared" si="1"/>
        <v>30.861336172091402</v>
      </c>
      <c r="AE61">
        <f>'IDT-1'!D61</f>
        <v>0</v>
      </c>
      <c r="AF61" s="24"/>
      <c r="AG61">
        <f t="shared" si="2"/>
        <v>30.861336172091402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9.06</v>
      </c>
      <c r="H62">
        <f>PPCL_Spot!R62</f>
        <v>0</v>
      </c>
      <c r="I62">
        <f>Bawana_NG!R62</f>
        <v>5.8397814943689887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15.34</v>
      </c>
      <c r="AB62" s="75">
        <f>-STOA!R62</f>
        <v>0</v>
      </c>
      <c r="AC62">
        <f t="shared" si="0"/>
        <v>0.25401416455269948</v>
      </c>
      <c r="AD62">
        <f t="shared" si="1"/>
        <v>29.985767329816291</v>
      </c>
      <c r="AE62">
        <f>'IDT-1'!D62</f>
        <v>0</v>
      </c>
      <c r="AF62" s="24"/>
      <c r="AG62">
        <f t="shared" si="2"/>
        <v>29.985767329816291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8.83</v>
      </c>
      <c r="H63">
        <f>PPCL_Spot!R63</f>
        <v>0</v>
      </c>
      <c r="I63">
        <f>Bawana_NG!R63</f>
        <v>5.8397814943689887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15.18</v>
      </c>
      <c r="AB63" s="75">
        <f>-STOA!R63</f>
        <v>0</v>
      </c>
      <c r="AC63">
        <f t="shared" si="0"/>
        <v>0.25073816455269948</v>
      </c>
      <c r="AD63">
        <f t="shared" si="1"/>
        <v>29.59904332981629</v>
      </c>
      <c r="AE63">
        <f>'IDT-1'!D63</f>
        <v>0</v>
      </c>
      <c r="AF63" s="24"/>
      <c r="AG63">
        <f t="shared" si="2"/>
        <v>29.59904332981629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8.83</v>
      </c>
      <c r="H64">
        <f>PPCL_Spot!R64</f>
        <v>0</v>
      </c>
      <c r="I64">
        <f>Bawana_NG!R64</f>
        <v>5.8397814943689887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15.93</v>
      </c>
      <c r="AB64" s="75">
        <f>-STOA!R64</f>
        <v>0</v>
      </c>
      <c r="AC64">
        <f t="shared" si="0"/>
        <v>0.26974490114003313</v>
      </c>
      <c r="AD64">
        <f t="shared" si="1"/>
        <v>28.830036593228957</v>
      </c>
      <c r="AE64">
        <f>'IDT-1'!D64</f>
        <v>0</v>
      </c>
      <c r="AF64" s="24"/>
      <c r="AG64">
        <f t="shared" si="2"/>
        <v>28.830036593228957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8.83</v>
      </c>
      <c r="H65">
        <f>PPCL_Spot!R65</f>
        <v>0</v>
      </c>
      <c r="I65">
        <f>Bawana_NG!R65</f>
        <v>5.8397814943689887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15.469999999999999</v>
      </c>
      <c r="AB65" s="75">
        <f>-STOA!R65</f>
        <v>0</v>
      </c>
      <c r="AC65">
        <f t="shared" si="0"/>
        <v>0.27011648000247762</v>
      </c>
      <c r="AD65">
        <f t="shared" si="1"/>
        <v>27.869665014366511</v>
      </c>
      <c r="AE65">
        <f>'IDT-1'!D65</f>
        <v>0</v>
      </c>
      <c r="AF65" s="24"/>
      <c r="AG65">
        <f t="shared" si="2"/>
        <v>27.869665014366511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8.83</v>
      </c>
      <c r="H66">
        <f>PPCL_Spot!R66</f>
        <v>0</v>
      </c>
      <c r="I66">
        <f>Bawana_NG!R66</f>
        <v>5.8397814943689887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13.93</v>
      </c>
      <c r="AB66" s="75">
        <f>-STOA!R66</f>
        <v>0</v>
      </c>
      <c r="AC66">
        <f t="shared" si="0"/>
        <v>0.24838616455269949</v>
      </c>
      <c r="AD66">
        <f t="shared" si="1"/>
        <v>29.321395329816291</v>
      </c>
      <c r="AE66">
        <f>'IDT-1'!D66</f>
        <v>0</v>
      </c>
      <c r="AF66" s="24"/>
      <c r="AG66">
        <f t="shared" si="2"/>
        <v>29.321395329816291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5.8397814943689887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13.31</v>
      </c>
      <c r="AB67" s="75">
        <f>-STOA!R67</f>
        <v>0</v>
      </c>
      <c r="AC67">
        <f t="shared" si="0"/>
        <v>0.17303816455269949</v>
      </c>
      <c r="AD67">
        <f t="shared" si="1"/>
        <v>20.426743329816286</v>
      </c>
      <c r="AE67">
        <f>'IDT-1'!D67</f>
        <v>0</v>
      </c>
      <c r="AF67" s="24"/>
      <c r="AG67">
        <f t="shared" si="2"/>
        <v>20.426743329816286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5.8397814943689887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13.57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0.17119016455269948</v>
      </c>
      <c r="AD68">
        <f t="shared" ref="AD68:AD98" si="4">SUM(B68:AB68,AI68:AV68)-AC68</f>
        <v>20.20859132981629</v>
      </c>
      <c r="AE68">
        <f>'IDT-1'!D68</f>
        <v>0</v>
      </c>
      <c r="AF68" s="24"/>
      <c r="AG68">
        <f t="shared" ref="AG68:AG98" si="5">SUM(AD68:AF68)</f>
        <v>20.20859132981629</v>
      </c>
      <c r="AI68" s="34">
        <f>PXIL!L68</f>
        <v>0</v>
      </c>
      <c r="AJ68" s="34">
        <f>PXIL!R68</f>
        <v>0</v>
      </c>
      <c r="AK68" s="34">
        <f>RTM_IEX!L68</f>
        <v>0.97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8.83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12.51</v>
      </c>
      <c r="AB69" s="75">
        <f>-STOA!R69</f>
        <v>0</v>
      </c>
      <c r="AC69">
        <f t="shared" si="3"/>
        <v>0.24863999999999997</v>
      </c>
      <c r="AD69">
        <f t="shared" si="4"/>
        <v>29.35136</v>
      </c>
      <c r="AE69">
        <f>'IDT-1'!D69</f>
        <v>0</v>
      </c>
      <c r="AF69" s="24"/>
      <c r="AG69">
        <f t="shared" si="5"/>
        <v>29.35136</v>
      </c>
      <c r="AI69" s="34">
        <f>PXIL!L69</f>
        <v>0</v>
      </c>
      <c r="AJ69" s="34">
        <f>PXIL!R69</f>
        <v>0</v>
      </c>
      <c r="AK69" s="34">
        <f>RTM_IEX!L69</f>
        <v>2.42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9.06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11.32</v>
      </c>
      <c r="AB70" s="75">
        <f>-STOA!R70</f>
        <v>0</v>
      </c>
      <c r="AC70">
        <f t="shared" si="3"/>
        <v>0.24301199999999998</v>
      </c>
      <c r="AD70">
        <f t="shared" si="4"/>
        <v>28.686987999999999</v>
      </c>
      <c r="AE70">
        <f>'IDT-1'!D70</f>
        <v>0</v>
      </c>
      <c r="AF70" s="24"/>
      <c r="AG70">
        <f t="shared" si="5"/>
        <v>28.686987999999999</v>
      </c>
      <c r="AI70" s="34">
        <f>PXIL!L70</f>
        <v>0</v>
      </c>
      <c r="AJ70" s="34">
        <f>PXIL!R70</f>
        <v>0</v>
      </c>
      <c r="AK70" s="34">
        <f>RTM_IEX!L70</f>
        <v>2.71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9.06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11.8</v>
      </c>
      <c r="AB71" s="75">
        <f>-STOA!R71</f>
        <v>0</v>
      </c>
      <c r="AC71">
        <f t="shared" si="3"/>
        <v>0.24460799999999999</v>
      </c>
      <c r="AD71">
        <f t="shared" si="4"/>
        <v>28.875391999999998</v>
      </c>
      <c r="AE71">
        <f>'IDT-1'!D71</f>
        <v>0</v>
      </c>
      <c r="AF71" s="24"/>
      <c r="AG71">
        <f t="shared" si="5"/>
        <v>28.875391999999998</v>
      </c>
      <c r="AI71" s="34">
        <f>PXIL!L71</f>
        <v>0</v>
      </c>
      <c r="AJ71" s="34">
        <f>PXIL!R71</f>
        <v>0</v>
      </c>
      <c r="AK71" s="34">
        <f>RTM_IEX!L71</f>
        <v>2.42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9.06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11.39</v>
      </c>
      <c r="AB72" s="75">
        <f>-STOA!R72</f>
        <v>0</v>
      </c>
      <c r="AC72">
        <f t="shared" si="3"/>
        <v>0.23704799999999998</v>
      </c>
      <c r="AD72">
        <f t="shared" si="4"/>
        <v>27.982951999999997</v>
      </c>
      <c r="AE72">
        <f>'IDT-1'!D72</f>
        <v>0</v>
      </c>
      <c r="AF72" s="24"/>
      <c r="AG72">
        <f t="shared" si="5"/>
        <v>27.982951999999997</v>
      </c>
      <c r="AI72" s="34">
        <f>PXIL!L72</f>
        <v>0</v>
      </c>
      <c r="AJ72" s="34">
        <f>PXIL!R72</f>
        <v>0</v>
      </c>
      <c r="AK72" s="34">
        <f>RTM_IEX!L72</f>
        <v>1.93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9.06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10.879999999999999</v>
      </c>
      <c r="AB73" s="75">
        <f>-STOA!R73</f>
        <v>0</v>
      </c>
      <c r="AC73">
        <f t="shared" si="3"/>
        <v>0.23276399999999997</v>
      </c>
      <c r="AD73">
        <f t="shared" si="4"/>
        <v>27.477235999999998</v>
      </c>
      <c r="AE73">
        <f>'IDT-1'!D73</f>
        <v>0</v>
      </c>
      <c r="AF73" s="24"/>
      <c r="AG73">
        <f t="shared" si="5"/>
        <v>27.477235999999998</v>
      </c>
      <c r="AI73" s="34">
        <f>PXIL!L73</f>
        <v>0</v>
      </c>
      <c r="AJ73" s="34">
        <f>PXIL!R73</f>
        <v>0</v>
      </c>
      <c r="AK73" s="34">
        <f>RTM_IEX!L73</f>
        <v>1.93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9.06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10.41</v>
      </c>
      <c r="AB74" s="75">
        <f>-STOA!R74</f>
        <v>0</v>
      </c>
      <c r="AC74">
        <f t="shared" si="3"/>
        <v>0.22881599999999999</v>
      </c>
      <c r="AD74">
        <f t="shared" si="4"/>
        <v>27.011184</v>
      </c>
      <c r="AE74">
        <f>'IDT-1'!D74</f>
        <v>0</v>
      </c>
      <c r="AF74" s="24"/>
      <c r="AG74">
        <f t="shared" si="5"/>
        <v>27.011184</v>
      </c>
      <c r="AI74" s="34">
        <f>PXIL!L74</f>
        <v>0</v>
      </c>
      <c r="AJ74" s="34">
        <f>PXIL!R74</f>
        <v>0</v>
      </c>
      <c r="AK74" s="34">
        <f>RTM_IEX!L74</f>
        <v>1.93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9.06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10.11</v>
      </c>
      <c r="AB75" s="75">
        <f>-STOA!R75</f>
        <v>0</v>
      </c>
      <c r="AC75">
        <f t="shared" si="3"/>
        <v>0.22310399999999997</v>
      </c>
      <c r="AD75">
        <f t="shared" si="4"/>
        <v>26.336895999999999</v>
      </c>
      <c r="AE75">
        <f>'IDT-1'!D75</f>
        <v>0</v>
      </c>
      <c r="AF75" s="24"/>
      <c r="AG75">
        <f t="shared" si="5"/>
        <v>26.336895999999999</v>
      </c>
      <c r="AI75" s="34">
        <f>PXIL!L75</f>
        <v>0</v>
      </c>
      <c r="AJ75" s="34">
        <f>PXIL!R75</f>
        <v>0</v>
      </c>
      <c r="AK75" s="34">
        <f>RTM_IEX!L75</f>
        <v>1.55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9.06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9.8699999999999992</v>
      </c>
      <c r="AB76" s="75">
        <f>-STOA!R76</f>
        <v>0</v>
      </c>
      <c r="AC76">
        <f t="shared" si="3"/>
        <v>0.22416319967728918</v>
      </c>
      <c r="AD76">
        <f t="shared" si="4"/>
        <v>22.645836800322709</v>
      </c>
      <c r="AE76">
        <f>'IDT-1'!D76</f>
        <v>0</v>
      </c>
      <c r="AF76" s="24"/>
      <c r="AG76">
        <f t="shared" si="5"/>
        <v>22.645836800322709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-1.9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9.06</v>
      </c>
      <c r="H77">
        <f>PPCL_Spot!R77</f>
        <v>0</v>
      </c>
      <c r="I77">
        <f>Bawana_NG!R77</f>
        <v>5.8397965582108267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9.67</v>
      </c>
      <c r="AB77" s="75">
        <f>-STOA!R77</f>
        <v>0</v>
      </c>
      <c r="AC77">
        <f t="shared" si="3"/>
        <v>0.21994014344879342</v>
      </c>
      <c r="AD77">
        <f t="shared" si="4"/>
        <v>22.749856414762032</v>
      </c>
      <c r="AE77">
        <f>'IDT-1'!D77</f>
        <v>0</v>
      </c>
      <c r="AF77" s="24"/>
      <c r="AG77">
        <f t="shared" si="5"/>
        <v>22.749856414762032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-1.6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9.2393921452536016</v>
      </c>
      <c r="H78">
        <f>PPCL_Spot!R78</f>
        <v>0</v>
      </c>
      <c r="I78">
        <f>Bawana_NG!R78</f>
        <v>5.8397965582108267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9.67</v>
      </c>
      <c r="AB78" s="75">
        <f>-STOA!R78</f>
        <v>0</v>
      </c>
      <c r="AC78">
        <f t="shared" si="3"/>
        <v>0.21551722706150134</v>
      </c>
      <c r="AD78">
        <f t="shared" si="4"/>
        <v>23.633671476402927</v>
      </c>
      <c r="AE78">
        <f>'IDT-1'!D78</f>
        <v>0</v>
      </c>
      <c r="AF78" s="24"/>
      <c r="AG78">
        <f t="shared" si="5"/>
        <v>23.633671476402927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-0.9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9.2393921452536016</v>
      </c>
      <c r="H79">
        <f>PPCL_Spot!R79</f>
        <v>0</v>
      </c>
      <c r="I79">
        <f>Bawana_NG!R79</f>
        <v>5.8397965582108267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9.67</v>
      </c>
      <c r="AB79" s="75">
        <f>-STOA!R79</f>
        <v>0</v>
      </c>
      <c r="AC79">
        <f t="shared" si="3"/>
        <v>0.2087403008815901</v>
      </c>
      <c r="AD79">
        <f t="shared" si="4"/>
        <v>24.440448402582835</v>
      </c>
      <c r="AE79">
        <f>'IDT-1'!D79</f>
        <v>0</v>
      </c>
      <c r="AF79" s="24"/>
      <c r="AG79">
        <f t="shared" si="5"/>
        <v>24.440448402582835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-0.1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9.2393921452536016</v>
      </c>
      <c r="H80">
        <f>PPCL_Spot!R80</f>
        <v>0</v>
      </c>
      <c r="I80">
        <f>Bawana_NG!R80</f>
        <v>5.8397965582108267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9.67</v>
      </c>
      <c r="AB80" s="75">
        <f>-STOA!R80</f>
        <v>0</v>
      </c>
      <c r="AC80">
        <f t="shared" si="3"/>
        <v>0.20814518510910118</v>
      </c>
      <c r="AD80">
        <f t="shared" si="4"/>
        <v>24.571043518355328</v>
      </c>
      <c r="AE80">
        <f>'IDT-1'!D80</f>
        <v>0</v>
      </c>
      <c r="AF80" s="24"/>
      <c r="AG80">
        <f t="shared" si="5"/>
        <v>24.571043518355328</v>
      </c>
      <c r="AI80" s="34">
        <f>PXIL!L80</f>
        <v>0</v>
      </c>
      <c r="AJ80" s="34">
        <f>PXIL!R80</f>
        <v>0</v>
      </c>
      <c r="AK80" s="34">
        <f>RTM_IEX!L80</f>
        <v>0.03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9.2393921452536016</v>
      </c>
      <c r="H81">
        <f>PPCL_Spot!R81</f>
        <v>0</v>
      </c>
      <c r="I81">
        <f>Bawana_NG!R81</f>
        <v>5.8397965582108267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9.67</v>
      </c>
      <c r="AB81" s="75">
        <f>-STOA!R81</f>
        <v>0</v>
      </c>
      <c r="AC81">
        <f t="shared" si="3"/>
        <v>0.20831318510910118</v>
      </c>
      <c r="AD81">
        <f t="shared" si="4"/>
        <v>24.590875518355325</v>
      </c>
      <c r="AE81">
        <f>'IDT-1'!D81</f>
        <v>0</v>
      </c>
      <c r="AF81" s="24"/>
      <c r="AG81">
        <f t="shared" si="5"/>
        <v>24.590875518355325</v>
      </c>
      <c r="AI81" s="34">
        <f>PXIL!L81</f>
        <v>0</v>
      </c>
      <c r="AJ81" s="34">
        <f>PXIL!R81</f>
        <v>0</v>
      </c>
      <c r="AK81" s="34">
        <f>RTM_IEX!L81</f>
        <v>0.05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9.2393921452536016</v>
      </c>
      <c r="H82">
        <f>PPCL_Spot!R82</f>
        <v>0</v>
      </c>
      <c r="I82">
        <f>Bawana_NG!R82</f>
        <v>5.8397965582108267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9.67</v>
      </c>
      <c r="AB82" s="75">
        <f>-STOA!R82</f>
        <v>0</v>
      </c>
      <c r="AC82">
        <f t="shared" si="3"/>
        <v>0.20789318510910118</v>
      </c>
      <c r="AD82">
        <f t="shared" si="4"/>
        <v>24.541295518355327</v>
      </c>
      <c r="AE82">
        <f>'IDT-1'!D82</f>
        <v>0</v>
      </c>
      <c r="AF82" s="24"/>
      <c r="AG82">
        <f t="shared" si="5"/>
        <v>24.541295518355327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9.3606078316773811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9.67</v>
      </c>
      <c r="AB83" s="75">
        <f>-STOA!R83</f>
        <v>0</v>
      </c>
      <c r="AC83">
        <f t="shared" si="3"/>
        <v>0.20891118961094057</v>
      </c>
      <c r="AD83">
        <f t="shared" si="4"/>
        <v>24.661468525977224</v>
      </c>
      <c r="AE83">
        <f>'IDT-1'!D83</f>
        <v>0</v>
      </c>
      <c r="AF83" s="24"/>
      <c r="AG83">
        <f t="shared" si="5"/>
        <v>24.661468525977224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9.3606078316773811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9.67</v>
      </c>
      <c r="AB84" s="75">
        <f>-STOA!R84</f>
        <v>0</v>
      </c>
      <c r="AC84">
        <f t="shared" si="3"/>
        <v>0.21145253692840729</v>
      </c>
      <c r="AD84">
        <f t="shared" si="4"/>
        <v>24.358927178659755</v>
      </c>
      <c r="AE84">
        <f>'IDT-1'!D84</f>
        <v>0</v>
      </c>
      <c r="AF84" s="24"/>
      <c r="AG84">
        <f t="shared" si="5"/>
        <v>24.358927178659755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-0.3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9.3606078316773811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9.67</v>
      </c>
      <c r="AB85" s="75">
        <f>-STOA!R85</f>
        <v>0</v>
      </c>
      <c r="AC85">
        <f t="shared" si="3"/>
        <v>0.21907657888080745</v>
      </c>
      <c r="AD85">
        <f t="shared" si="4"/>
        <v>23.451303136707359</v>
      </c>
      <c r="AE85">
        <f>'IDT-1'!D85</f>
        <v>0</v>
      </c>
      <c r="AF85" s="24"/>
      <c r="AG85">
        <f t="shared" si="5"/>
        <v>23.451303136707359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-1.2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9.3606078316773811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9.67</v>
      </c>
      <c r="AB86" s="75">
        <f>-STOA!R86</f>
        <v>0</v>
      </c>
      <c r="AC86">
        <f t="shared" si="3"/>
        <v>0.21907657888080745</v>
      </c>
      <c r="AD86">
        <f t="shared" si="4"/>
        <v>23.451303136707359</v>
      </c>
      <c r="AE86">
        <f>'IDT-1'!D86</f>
        <v>0</v>
      </c>
      <c r="AF86" s="24"/>
      <c r="AG86">
        <f t="shared" si="5"/>
        <v>23.451303136707359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-1.2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9.3606078316773811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9.67</v>
      </c>
      <c r="AB87" s="75">
        <f>-STOA!R87</f>
        <v>0</v>
      </c>
      <c r="AC87">
        <f t="shared" si="3"/>
        <v>0.21907657888080745</v>
      </c>
      <c r="AD87">
        <f t="shared" si="4"/>
        <v>23.451303136707359</v>
      </c>
      <c r="AE87">
        <f>'IDT-1'!D87</f>
        <v>0</v>
      </c>
      <c r="AF87" s="24"/>
      <c r="AG87">
        <f t="shared" si="5"/>
        <v>23.451303136707359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-1.2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9.3606078316773811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9.67</v>
      </c>
      <c r="AB88" s="75">
        <f>-STOA!R88</f>
        <v>0</v>
      </c>
      <c r="AC88">
        <f t="shared" si="3"/>
        <v>0.22754773660569652</v>
      </c>
      <c r="AD88">
        <f t="shared" si="4"/>
        <v>22.442831978982468</v>
      </c>
      <c r="AE88">
        <f>'IDT-1'!D88</f>
        <v>0</v>
      </c>
      <c r="AF88" s="24"/>
      <c r="AG88">
        <f t="shared" si="5"/>
        <v>22.442831978982468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-2.2000000000000002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9.3606078316773811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9.67</v>
      </c>
      <c r="AB89" s="75">
        <f>-STOA!R89</f>
        <v>0</v>
      </c>
      <c r="AC89">
        <f t="shared" si="3"/>
        <v>0.22754773660569652</v>
      </c>
      <c r="AD89">
        <f t="shared" si="4"/>
        <v>22.442831978982468</v>
      </c>
      <c r="AE89">
        <f>'IDT-1'!D89</f>
        <v>0</v>
      </c>
      <c r="AF89" s="24"/>
      <c r="AG89">
        <f t="shared" si="5"/>
        <v>22.442831978982468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-2.2000000000000002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9.3606078316773811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9.67</v>
      </c>
      <c r="AB90" s="75">
        <f>-STOA!R90</f>
        <v>0</v>
      </c>
      <c r="AC90">
        <f t="shared" si="3"/>
        <v>0.22754773660569652</v>
      </c>
      <c r="AD90">
        <f t="shared" si="4"/>
        <v>22.442831978982468</v>
      </c>
      <c r="AE90">
        <f>'IDT-1'!D90</f>
        <v>0</v>
      </c>
      <c r="AF90" s="24"/>
      <c r="AG90">
        <f t="shared" si="5"/>
        <v>22.442831978982468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-2.2000000000000002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9.3606078316773811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9.67</v>
      </c>
      <c r="AB91" s="75">
        <f>-STOA!R91</f>
        <v>0</v>
      </c>
      <c r="AC91">
        <f t="shared" si="3"/>
        <v>0.22754773660569652</v>
      </c>
      <c r="AD91">
        <f t="shared" si="4"/>
        <v>22.442831978982468</v>
      </c>
      <c r="AE91">
        <f>'IDT-1'!D91</f>
        <v>0</v>
      </c>
      <c r="AF91" s="24"/>
      <c r="AG91">
        <f t="shared" si="5"/>
        <v>22.442831978982468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-2.2000000000000002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9.3606078316773811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9.67</v>
      </c>
      <c r="AB92" s="75">
        <f>-STOA!R92</f>
        <v>0</v>
      </c>
      <c r="AC92">
        <f t="shared" si="3"/>
        <v>0.22754773660569652</v>
      </c>
      <c r="AD92">
        <f t="shared" si="4"/>
        <v>22.442831978982468</v>
      </c>
      <c r="AE92">
        <f>'IDT-1'!D92</f>
        <v>0</v>
      </c>
      <c r="AF92" s="24"/>
      <c r="AG92">
        <f t="shared" si="5"/>
        <v>22.442831978982468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-2.2000000000000002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9.3606078316773811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9.67</v>
      </c>
      <c r="AB93" s="75">
        <f>-STOA!R93</f>
        <v>0</v>
      </c>
      <c r="AC93">
        <f t="shared" si="3"/>
        <v>0.22754773660569652</v>
      </c>
      <c r="AD93">
        <f t="shared" si="4"/>
        <v>22.442831978982468</v>
      </c>
      <c r="AE93">
        <f>'IDT-1'!D93</f>
        <v>0</v>
      </c>
      <c r="AF93" s="24"/>
      <c r="AG93">
        <f t="shared" si="5"/>
        <v>22.442831978982468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-2.2000000000000002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9.3606078316773811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9.67</v>
      </c>
      <c r="AB94" s="75">
        <f>-STOA!R94</f>
        <v>0</v>
      </c>
      <c r="AC94">
        <f t="shared" si="3"/>
        <v>0.22754773660569652</v>
      </c>
      <c r="AD94">
        <f t="shared" si="4"/>
        <v>22.442831978982468</v>
      </c>
      <c r="AE94">
        <f>'IDT-1'!D94</f>
        <v>0</v>
      </c>
      <c r="AF94" s="24"/>
      <c r="AG94">
        <f t="shared" si="5"/>
        <v>22.442831978982468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-2.2000000000000002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9.3606078316773811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9.67</v>
      </c>
      <c r="AB95" s="75">
        <f>-STOA!R95</f>
        <v>0</v>
      </c>
      <c r="AC95">
        <f t="shared" si="3"/>
        <v>0.22839485237818544</v>
      </c>
      <c r="AD95">
        <f t="shared" si="4"/>
        <v>22.34198486320998</v>
      </c>
      <c r="AE95">
        <f>'IDT-1'!D95</f>
        <v>0</v>
      </c>
      <c r="AF95" s="24"/>
      <c r="AG95">
        <f t="shared" si="5"/>
        <v>22.34198486320998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-2.2999999999999998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9.3606078316773811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9.67</v>
      </c>
      <c r="AB96" s="75">
        <f>-STOA!R96</f>
        <v>0</v>
      </c>
      <c r="AC96">
        <f t="shared" si="3"/>
        <v>0.22839485237818544</v>
      </c>
      <c r="AD96">
        <f t="shared" si="4"/>
        <v>22.34198486320998</v>
      </c>
      <c r="AE96">
        <f>'IDT-1'!D96</f>
        <v>0</v>
      </c>
      <c r="AF96" s="24"/>
      <c r="AG96">
        <f t="shared" si="5"/>
        <v>22.34198486320998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-2.2999999999999998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9.3606078316773811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9.67</v>
      </c>
      <c r="AB97" s="75">
        <f>-STOA!R97</f>
        <v>0</v>
      </c>
      <c r="AC97">
        <f t="shared" si="3"/>
        <v>0.23601889433058559</v>
      </c>
      <c r="AD97">
        <f t="shared" si="4"/>
        <v>21.434360821257581</v>
      </c>
      <c r="AE97">
        <f>'IDT-1'!D97</f>
        <v>0</v>
      </c>
      <c r="AF97" s="24"/>
      <c r="AG97">
        <f t="shared" si="5"/>
        <v>21.434360821257581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-3.2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9.3606078316773811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9.67</v>
      </c>
      <c r="AB98" s="75">
        <f>-STOA!R98</f>
        <v>0</v>
      </c>
      <c r="AC98">
        <f t="shared" si="3"/>
        <v>0.23601889433058559</v>
      </c>
      <c r="AD98">
        <f t="shared" si="4"/>
        <v>21.434360821257581</v>
      </c>
      <c r="AE98">
        <f>'IDT-1'!D98</f>
        <v>0</v>
      </c>
      <c r="AF98" s="24"/>
      <c r="AG98">
        <f t="shared" si="5"/>
        <v>21.434360821257581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-3.2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0.21562371551917331</v>
      </c>
      <c r="H99">
        <f t="shared" si="6"/>
        <v>0</v>
      </c>
      <c r="I99">
        <f t="shared" si="6"/>
        <v>0.14015555157333129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0.29397250000000019</v>
      </c>
      <c r="AB99" s="75">
        <f t="shared" si="6"/>
        <v>0</v>
      </c>
      <c r="AC99">
        <f t="shared" si="6"/>
        <v>6.0416962747993031E-3</v>
      </c>
      <c r="AD99">
        <f t="shared" si="6"/>
        <v>0.58451507081770582</v>
      </c>
      <c r="AE99">
        <f t="shared" ref="AE99:AT99" si="7">SUM(AE3:AE98)/4000</f>
        <v>0</v>
      </c>
      <c r="AG99">
        <f t="shared" si="7"/>
        <v>0.58451507081770582</v>
      </c>
      <c r="AI99">
        <f t="shared" si="7"/>
        <v>0</v>
      </c>
      <c r="AJ99">
        <f t="shared" si="7"/>
        <v>0</v>
      </c>
      <c r="AK99">
        <f t="shared" si="7"/>
        <v>4.8800000000000007E-3</v>
      </c>
      <c r="AL99">
        <f t="shared" si="7"/>
        <v>-6.4074999999999993E-2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45411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19.343741000000001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0.1625714244</v>
      </c>
      <c r="AD3">
        <f>SUM(B3:AB3,AI3:AV3)-AC3</f>
        <v>19.191169575600004</v>
      </c>
      <c r="AE3">
        <v>0</v>
      </c>
      <c r="AF3" s="24"/>
      <c r="AG3">
        <f>SUM(AD3:AF3)</f>
        <v>19.191169575600004</v>
      </c>
      <c r="AI3" s="34">
        <f>PXIL!M3</f>
        <v>0</v>
      </c>
      <c r="AJ3" s="34">
        <f>PXIL!S3</f>
        <v>0</v>
      </c>
      <c r="AK3" s="34">
        <f>RTM_IEX!M3</f>
        <v>0.01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19.343741000000001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0.1624874244</v>
      </c>
      <c r="AD4">
        <f t="shared" ref="AD4:AD67" si="1">SUM(B4:AB4,AI4:AV4)-AC4</f>
        <v>19.181253575600003</v>
      </c>
      <c r="AE4">
        <v>0</v>
      </c>
      <c r="AF4" s="24"/>
      <c r="AG4">
        <f t="shared" ref="AG4:AG67" si="2">SUM(AD4:AF4)</f>
        <v>19.181253575600003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19.343741000000001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0.1624874244</v>
      </c>
      <c r="AD5">
        <f t="shared" si="1"/>
        <v>19.181253575600003</v>
      </c>
      <c r="AE5">
        <v>0</v>
      </c>
      <c r="AF5" s="24"/>
      <c r="AG5">
        <f t="shared" si="2"/>
        <v>19.181253575600003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19.343741000000001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0.1624874244</v>
      </c>
      <c r="AD6">
        <f t="shared" si="1"/>
        <v>19.181253575600003</v>
      </c>
      <c r="AE6">
        <v>0</v>
      </c>
      <c r="AF6" s="24"/>
      <c r="AG6">
        <f t="shared" si="2"/>
        <v>19.181253575600003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19.343741000000001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0.1624874244</v>
      </c>
      <c r="AD7">
        <f t="shared" si="1"/>
        <v>19.181253575600003</v>
      </c>
      <c r="AE7">
        <v>0</v>
      </c>
      <c r="AF7" s="24"/>
      <c r="AG7">
        <f t="shared" si="2"/>
        <v>19.181253575600003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19.343741000000001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0.1624874244</v>
      </c>
      <c r="AD8">
        <f t="shared" si="1"/>
        <v>19.181253575600003</v>
      </c>
      <c r="AE8">
        <v>0</v>
      </c>
      <c r="AF8" s="24"/>
      <c r="AG8">
        <f t="shared" si="2"/>
        <v>19.181253575600003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19.343741000000001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0.1624874244</v>
      </c>
      <c r="AD9">
        <f t="shared" si="1"/>
        <v>19.181253575600003</v>
      </c>
      <c r="AE9">
        <v>0</v>
      </c>
      <c r="AF9" s="24"/>
      <c r="AG9">
        <f t="shared" si="2"/>
        <v>19.181253575600003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19.343741000000001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0.1624874244</v>
      </c>
      <c r="AD10">
        <f t="shared" si="1"/>
        <v>19.181253575600003</v>
      </c>
      <c r="AE10">
        <v>0</v>
      </c>
      <c r="AF10" s="24"/>
      <c r="AG10">
        <f t="shared" si="2"/>
        <v>19.181253575600003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19.343741000000001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0.1624874244</v>
      </c>
      <c r="AD11">
        <f t="shared" si="1"/>
        <v>19.181253575600003</v>
      </c>
      <c r="AE11">
        <v>0</v>
      </c>
      <c r="AF11" s="24"/>
      <c r="AG11">
        <f t="shared" si="2"/>
        <v>19.181253575600003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19.343741000000001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0.1624874244</v>
      </c>
      <c r="AD12">
        <f t="shared" si="1"/>
        <v>19.181253575600003</v>
      </c>
      <c r="AE12">
        <v>0</v>
      </c>
      <c r="AF12" s="24"/>
      <c r="AG12">
        <f t="shared" si="2"/>
        <v>19.181253575600003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19.343741000000001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0.1624874244</v>
      </c>
      <c r="AD13">
        <f t="shared" si="1"/>
        <v>19.181253575600003</v>
      </c>
      <c r="AE13">
        <v>0</v>
      </c>
      <c r="AF13" s="24"/>
      <c r="AG13">
        <f t="shared" si="2"/>
        <v>19.181253575600003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19.343741000000001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0.1624874244</v>
      </c>
      <c r="AD14">
        <f t="shared" si="1"/>
        <v>19.181253575600003</v>
      </c>
      <c r="AE14">
        <v>0</v>
      </c>
      <c r="AF14" s="24"/>
      <c r="AG14">
        <f t="shared" si="2"/>
        <v>19.181253575600003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19.343741000000001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0.1624874244</v>
      </c>
      <c r="AD15">
        <f t="shared" si="1"/>
        <v>19.181253575600003</v>
      </c>
      <c r="AE15">
        <v>0</v>
      </c>
      <c r="AF15" s="24"/>
      <c r="AG15">
        <f t="shared" si="2"/>
        <v>19.181253575600003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19.343741000000001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0.1624874244</v>
      </c>
      <c r="AD16">
        <f t="shared" si="1"/>
        <v>19.181253575600003</v>
      </c>
      <c r="AE16">
        <v>0</v>
      </c>
      <c r="AF16" s="24"/>
      <c r="AG16">
        <f t="shared" si="2"/>
        <v>19.181253575600003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19.343741000000001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0.1624874244</v>
      </c>
      <c r="AD17">
        <f t="shared" si="1"/>
        <v>19.181253575600003</v>
      </c>
      <c r="AE17">
        <v>0</v>
      </c>
      <c r="AF17" s="24"/>
      <c r="AG17">
        <f t="shared" si="2"/>
        <v>19.181253575600003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19.343741000000001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0.1624874244</v>
      </c>
      <c r="AD18">
        <f t="shared" si="1"/>
        <v>19.181253575600003</v>
      </c>
      <c r="AE18">
        <v>0</v>
      </c>
      <c r="AF18" s="24"/>
      <c r="AG18">
        <f t="shared" si="2"/>
        <v>19.181253575600003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14.507806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0.1218655704</v>
      </c>
      <c r="AD19">
        <f t="shared" si="1"/>
        <v>14.3859404296</v>
      </c>
      <c r="AE19">
        <v>0</v>
      </c>
      <c r="AF19" s="24"/>
      <c r="AG19">
        <f t="shared" si="2"/>
        <v>14.3859404296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14.507806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0.1218655704</v>
      </c>
      <c r="AD20">
        <f t="shared" si="1"/>
        <v>14.3859404296</v>
      </c>
      <c r="AE20">
        <v>0</v>
      </c>
      <c r="AF20" s="24"/>
      <c r="AG20">
        <f t="shared" si="2"/>
        <v>14.3859404296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14.507806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0.1218655704</v>
      </c>
      <c r="AD21">
        <f t="shared" si="1"/>
        <v>14.3859404296</v>
      </c>
      <c r="AE21">
        <v>0</v>
      </c>
      <c r="AF21" s="24"/>
      <c r="AG21">
        <f t="shared" si="2"/>
        <v>14.3859404296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14.507806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0.1218655704</v>
      </c>
      <c r="AD22">
        <f t="shared" si="1"/>
        <v>14.3859404296</v>
      </c>
      <c r="AE22">
        <v>0</v>
      </c>
      <c r="AF22" s="24"/>
      <c r="AG22">
        <f t="shared" si="2"/>
        <v>14.3859404296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14.507806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0.16252157039999998</v>
      </c>
      <c r="AD23">
        <f t="shared" si="1"/>
        <v>19.185284429599999</v>
      </c>
      <c r="AE23">
        <v>0</v>
      </c>
      <c r="AF23" s="24"/>
      <c r="AG23">
        <f t="shared" si="2"/>
        <v>19.185284429599999</v>
      </c>
      <c r="AI23" s="34">
        <f>PXIL!M23</f>
        <v>0</v>
      </c>
      <c r="AJ23" s="34">
        <f>PXIL!S23</f>
        <v>0</v>
      </c>
      <c r="AK23" s="34">
        <f>RTM_IEX!M23</f>
        <v>4.84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14.507806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0.19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0.19964957039999998</v>
      </c>
      <c r="AD24">
        <f t="shared" si="1"/>
        <v>23.568156429600002</v>
      </c>
      <c r="AE24">
        <v>0</v>
      </c>
      <c r="AF24" s="24"/>
      <c r="AG24">
        <f t="shared" si="2"/>
        <v>23.568156429600002</v>
      </c>
      <c r="AI24" s="34">
        <f>PXIL!M24</f>
        <v>0</v>
      </c>
      <c r="AJ24" s="34">
        <f>PXIL!S24</f>
        <v>0</v>
      </c>
      <c r="AK24" s="34">
        <f>RTM_IEX!M24</f>
        <v>4.84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4.2300000000000004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14.507806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0.19091357039999998</v>
      </c>
      <c r="AD25">
        <f t="shared" si="1"/>
        <v>22.536892429599998</v>
      </c>
      <c r="AE25">
        <v>0</v>
      </c>
      <c r="AF25" s="24"/>
      <c r="AG25">
        <f t="shared" si="2"/>
        <v>22.536892429599998</v>
      </c>
      <c r="AI25" s="34">
        <f>PXIL!M25</f>
        <v>0</v>
      </c>
      <c r="AJ25" s="34">
        <f>PXIL!S25</f>
        <v>0</v>
      </c>
      <c r="AK25" s="34">
        <f>RTM_IEX!M25</f>
        <v>4.84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3.38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14.507806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0.19990157040000001</v>
      </c>
      <c r="AD26">
        <f t="shared" si="1"/>
        <v>23.597904429599996</v>
      </c>
      <c r="AE26">
        <v>0</v>
      </c>
      <c r="AF26" s="24"/>
      <c r="AG26">
        <f t="shared" si="2"/>
        <v>23.597904429599996</v>
      </c>
      <c r="AI26" s="34">
        <f>PXIL!M26</f>
        <v>0</v>
      </c>
      <c r="AJ26" s="34">
        <f>PXIL!S26</f>
        <v>0</v>
      </c>
      <c r="AK26" s="34">
        <f>RTM_IEX!M26</f>
        <v>4.84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4.45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14.507806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0.18444557039999998</v>
      </c>
      <c r="AD27">
        <f t="shared" si="1"/>
        <v>21.773360429599997</v>
      </c>
      <c r="AE27">
        <v>0</v>
      </c>
      <c r="AF27" s="24"/>
      <c r="AG27">
        <f t="shared" si="2"/>
        <v>21.773360429599997</v>
      </c>
      <c r="AI27" s="34">
        <f>PXIL!M27</f>
        <v>0</v>
      </c>
      <c r="AJ27" s="34">
        <f>PXIL!S27</f>
        <v>0</v>
      </c>
      <c r="AK27" s="34">
        <f>RTM_IEX!M27</f>
        <v>4.84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2.61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14.507806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0.21535757039999998</v>
      </c>
      <c r="AD28">
        <f t="shared" si="1"/>
        <v>25.422448429599999</v>
      </c>
      <c r="AE28">
        <v>0</v>
      </c>
      <c r="AF28" s="24"/>
      <c r="AG28">
        <f t="shared" si="2"/>
        <v>25.422448429599999</v>
      </c>
      <c r="AI28" s="34">
        <f>PXIL!M28</f>
        <v>0</v>
      </c>
      <c r="AJ28" s="34">
        <f>PXIL!S28</f>
        <v>0</v>
      </c>
      <c r="AK28" s="34">
        <f>RTM_IEX!M28</f>
        <v>4.84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6.29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14.507806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0.21292157039999998</v>
      </c>
      <c r="AD29">
        <f t="shared" si="1"/>
        <v>25.1348844296</v>
      </c>
      <c r="AE29">
        <v>0</v>
      </c>
      <c r="AF29" s="24"/>
      <c r="AG29">
        <f t="shared" si="2"/>
        <v>25.1348844296</v>
      </c>
      <c r="AI29" s="34">
        <f>PXIL!M29</f>
        <v>0</v>
      </c>
      <c r="AJ29" s="34">
        <f>PXIL!S29</f>
        <v>0</v>
      </c>
      <c r="AK29" s="34">
        <f>RTM_IEX!M29</f>
        <v>4.84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14.507806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0.18931757039999997</v>
      </c>
      <c r="AD30">
        <f t="shared" si="1"/>
        <v>22.3484884296</v>
      </c>
      <c r="AE30">
        <v>0</v>
      </c>
      <c r="AF30" s="24"/>
      <c r="AG30">
        <f t="shared" si="2"/>
        <v>22.3484884296</v>
      </c>
      <c r="AI30" s="34">
        <f>PXIL!M30</f>
        <v>0</v>
      </c>
      <c r="AJ30" s="34">
        <f>PXIL!S30</f>
        <v>0</v>
      </c>
      <c r="AK30" s="34">
        <f>RTM_IEX!M30</f>
        <v>4.84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3.19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14.507806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1.1599999999999999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0.17226557039999998</v>
      </c>
      <c r="AD31">
        <f t="shared" si="1"/>
        <v>20.335540429600002</v>
      </c>
      <c r="AE31">
        <v>0</v>
      </c>
      <c r="AF31" s="24"/>
      <c r="AG31">
        <f t="shared" si="2"/>
        <v>20.335540429600002</v>
      </c>
      <c r="AI31" s="34">
        <f>PXIL!M31</f>
        <v>0</v>
      </c>
      <c r="AJ31" s="34">
        <f>PXIL!S31</f>
        <v>0</v>
      </c>
      <c r="AK31" s="34">
        <f>RTM_IEX!M31</f>
        <v>4.84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14.507806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1.1599999999999999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0.17226557039999998</v>
      </c>
      <c r="AD32">
        <f t="shared" si="1"/>
        <v>20.335540429600002</v>
      </c>
      <c r="AE32">
        <v>0</v>
      </c>
      <c r="AF32" s="24"/>
      <c r="AG32">
        <f t="shared" si="2"/>
        <v>20.335540429600002</v>
      </c>
      <c r="AI32" s="34">
        <f>PXIL!M32</f>
        <v>0</v>
      </c>
      <c r="AJ32" s="34">
        <f>PXIL!S32</f>
        <v>0</v>
      </c>
      <c r="AK32" s="34">
        <f>RTM_IEX!M32</f>
        <v>4.84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14.507806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0.48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0.16655357039999999</v>
      </c>
      <c r="AD33">
        <f t="shared" si="1"/>
        <v>19.661252429600001</v>
      </c>
      <c r="AE33">
        <v>0</v>
      </c>
      <c r="AF33" s="24"/>
      <c r="AG33">
        <f t="shared" si="2"/>
        <v>19.661252429600001</v>
      </c>
      <c r="AI33" s="34">
        <f>PXIL!M33</f>
        <v>0</v>
      </c>
      <c r="AJ33" s="34">
        <f>PXIL!S33</f>
        <v>0</v>
      </c>
      <c r="AK33" s="34">
        <f>RTM_IEX!M33</f>
        <v>4.84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14.507806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0.16252157039999998</v>
      </c>
      <c r="AD34">
        <f t="shared" si="1"/>
        <v>19.185284429599999</v>
      </c>
      <c r="AE34">
        <v>0</v>
      </c>
      <c r="AF34" s="24"/>
      <c r="AG34">
        <f t="shared" si="2"/>
        <v>19.185284429599999</v>
      </c>
      <c r="AI34" s="34">
        <f>PXIL!M34</f>
        <v>0</v>
      </c>
      <c r="AJ34" s="34">
        <f>PXIL!S34</f>
        <v>0</v>
      </c>
      <c r="AK34" s="34">
        <f>RTM_IEX!M34</f>
        <v>4.84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17.988157000000001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0.20637251879999999</v>
      </c>
      <c r="AD35">
        <f t="shared" si="1"/>
        <v>24.361784481200001</v>
      </c>
      <c r="AE35">
        <v>0</v>
      </c>
      <c r="AF35" s="24"/>
      <c r="AG35">
        <f t="shared" si="2"/>
        <v>24.361784481200001</v>
      </c>
      <c r="AI35" s="34">
        <f>PXIL!M35</f>
        <v>0</v>
      </c>
      <c r="AJ35" s="34">
        <f>PXIL!S35</f>
        <v>0</v>
      </c>
      <c r="AK35" s="34">
        <f>RTM_IEX!M35</f>
        <v>4.84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1.74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19.343741000000001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0.25354342439999999</v>
      </c>
      <c r="AD36">
        <f t="shared" si="1"/>
        <v>29.930197575600001</v>
      </c>
      <c r="AE36">
        <v>0</v>
      </c>
      <c r="AF36" s="24"/>
      <c r="AG36">
        <f t="shared" si="2"/>
        <v>29.930197575600001</v>
      </c>
      <c r="AI36" s="34">
        <f>PXIL!M36</f>
        <v>0</v>
      </c>
      <c r="AJ36" s="34">
        <f>PXIL!S36</f>
        <v>0</v>
      </c>
      <c r="AK36" s="34">
        <f>RTM_IEX!M36</f>
        <v>4.84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19.343741000000001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0.19902742439999999</v>
      </c>
      <c r="AD37">
        <f t="shared" si="1"/>
        <v>23.494713575600002</v>
      </c>
      <c r="AE37">
        <v>0</v>
      </c>
      <c r="AF37" s="24"/>
      <c r="AG37">
        <f t="shared" si="2"/>
        <v>23.494713575600002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4.3499999999999996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19.343741000000001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0.1941554244</v>
      </c>
      <c r="AD38">
        <f t="shared" si="1"/>
        <v>22.919585575599999</v>
      </c>
      <c r="AE38">
        <v>0</v>
      </c>
      <c r="AF38" s="24"/>
      <c r="AG38">
        <f t="shared" si="2"/>
        <v>22.919585575599999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3.77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19.343741000000001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0.19255942439999998</v>
      </c>
      <c r="AD39">
        <f t="shared" si="1"/>
        <v>22.731181575600001</v>
      </c>
      <c r="AE39">
        <v>0</v>
      </c>
      <c r="AF39" s="24"/>
      <c r="AG39">
        <f t="shared" si="2"/>
        <v>22.731181575600001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3.58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19.343741000000001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0.1844114244</v>
      </c>
      <c r="AD40">
        <f t="shared" si="1"/>
        <v>21.7693295756</v>
      </c>
      <c r="AE40">
        <v>0</v>
      </c>
      <c r="AF40" s="24"/>
      <c r="AG40">
        <f t="shared" si="2"/>
        <v>21.7693295756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2.61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19.343741000000001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0.1876874244</v>
      </c>
      <c r="AD41">
        <f t="shared" si="1"/>
        <v>22.156053575600001</v>
      </c>
      <c r="AE41">
        <v>0</v>
      </c>
      <c r="AF41" s="24"/>
      <c r="AG41">
        <f t="shared" si="2"/>
        <v>22.156053575600001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19.343741000000001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0.1624874244</v>
      </c>
      <c r="AD42">
        <f t="shared" si="1"/>
        <v>19.181253575600003</v>
      </c>
      <c r="AE42">
        <v>0</v>
      </c>
      <c r="AF42" s="24"/>
      <c r="AG42">
        <f t="shared" si="2"/>
        <v>19.181253575600003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19.343741000000001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0.1624874244</v>
      </c>
      <c r="AD43">
        <f t="shared" si="1"/>
        <v>19.181253575600003</v>
      </c>
      <c r="AE43">
        <v>0</v>
      </c>
      <c r="AF43" s="24"/>
      <c r="AG43">
        <f t="shared" si="2"/>
        <v>19.181253575600003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19.343741000000001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0.1624874244</v>
      </c>
      <c r="AD44">
        <f t="shared" si="1"/>
        <v>19.181253575600003</v>
      </c>
      <c r="AE44">
        <v>0</v>
      </c>
      <c r="AF44" s="24"/>
      <c r="AG44">
        <f t="shared" si="2"/>
        <v>19.181253575600003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19.343741000000001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0.1624874244</v>
      </c>
      <c r="AD45">
        <f t="shared" si="1"/>
        <v>19.181253575600003</v>
      </c>
      <c r="AE45">
        <v>0</v>
      </c>
      <c r="AF45" s="24"/>
      <c r="AG45">
        <f t="shared" si="2"/>
        <v>19.181253575600003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19.343741000000001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0.1689554244</v>
      </c>
      <c r="AD46">
        <f t="shared" si="1"/>
        <v>19.944785575600001</v>
      </c>
      <c r="AE46">
        <v>0</v>
      </c>
      <c r="AF46" s="24"/>
      <c r="AG46">
        <f t="shared" si="2"/>
        <v>19.944785575600001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0.77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19.343741000000001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0.16408342439999998</v>
      </c>
      <c r="AD47">
        <f t="shared" si="1"/>
        <v>19.369657575600002</v>
      </c>
      <c r="AE47">
        <v>0</v>
      </c>
      <c r="AF47" s="24"/>
      <c r="AG47">
        <f t="shared" si="2"/>
        <v>19.369657575600002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0.19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19.343741000000001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0.1624874244</v>
      </c>
      <c r="AD48">
        <f t="shared" si="1"/>
        <v>19.181253575600003</v>
      </c>
      <c r="AE48">
        <v>0</v>
      </c>
      <c r="AF48" s="24"/>
      <c r="AG48">
        <f t="shared" si="2"/>
        <v>19.181253575600003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19.343741000000001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0.1624874244</v>
      </c>
      <c r="AD49">
        <f t="shared" si="1"/>
        <v>19.181253575600003</v>
      </c>
      <c r="AE49">
        <v>0</v>
      </c>
      <c r="AF49" s="24"/>
      <c r="AG49">
        <f t="shared" si="2"/>
        <v>19.181253575600003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19.343741000000001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0.19331542439999999</v>
      </c>
      <c r="AD50">
        <f t="shared" si="1"/>
        <v>22.820425575600002</v>
      </c>
      <c r="AE50">
        <v>0</v>
      </c>
      <c r="AF50" s="24"/>
      <c r="AG50">
        <f t="shared" si="2"/>
        <v>22.820425575600002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3.67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19.343741000000001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0.18113542439999999</v>
      </c>
      <c r="AD51">
        <f t="shared" si="1"/>
        <v>21.3826055756</v>
      </c>
      <c r="AE51">
        <v>0</v>
      </c>
      <c r="AF51" s="24"/>
      <c r="AG51">
        <f t="shared" si="2"/>
        <v>21.3826055756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2.2200000000000002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19.343741000000001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0.1884434244</v>
      </c>
      <c r="AD52">
        <f t="shared" si="1"/>
        <v>22.245297575600002</v>
      </c>
      <c r="AE52">
        <v>0</v>
      </c>
      <c r="AF52" s="24"/>
      <c r="AG52">
        <f t="shared" si="2"/>
        <v>22.245297575600002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3.09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19.343741000000001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0.20314342439999999</v>
      </c>
      <c r="AD53">
        <f t="shared" si="1"/>
        <v>23.980597575600001</v>
      </c>
      <c r="AE53">
        <v>0</v>
      </c>
      <c r="AF53" s="24"/>
      <c r="AG53">
        <f t="shared" si="2"/>
        <v>23.980597575600001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4.84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19.343741000000001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0.20230342439999999</v>
      </c>
      <c r="AD54">
        <f t="shared" si="1"/>
        <v>23.881437575600003</v>
      </c>
      <c r="AE54">
        <v>0</v>
      </c>
      <c r="AF54" s="24"/>
      <c r="AG54">
        <f t="shared" si="2"/>
        <v>23.881437575600003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4.74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19.343741000000001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0.2071754244</v>
      </c>
      <c r="AD55">
        <f t="shared" si="1"/>
        <v>24.456565575600003</v>
      </c>
      <c r="AE55">
        <v>0</v>
      </c>
      <c r="AF55" s="24"/>
      <c r="AG55">
        <f t="shared" si="2"/>
        <v>24.456565575600003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5.32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19.343741000000001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0.1884434244</v>
      </c>
      <c r="AD56">
        <f t="shared" si="1"/>
        <v>22.245297575600002</v>
      </c>
      <c r="AE56">
        <v>0</v>
      </c>
      <c r="AF56" s="24"/>
      <c r="AG56">
        <f t="shared" si="2"/>
        <v>22.245297575600002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3.09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19.343741000000001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0.1876874244</v>
      </c>
      <c r="AD57">
        <f t="shared" si="1"/>
        <v>22.156053575600001</v>
      </c>
      <c r="AE57">
        <v>0</v>
      </c>
      <c r="AF57" s="24"/>
      <c r="AG57">
        <f t="shared" si="2"/>
        <v>22.156053575600001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19.343741000000001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0.1852514244</v>
      </c>
      <c r="AD58">
        <f t="shared" si="1"/>
        <v>21.868489575600002</v>
      </c>
      <c r="AE58">
        <v>0</v>
      </c>
      <c r="AF58" s="24"/>
      <c r="AG58">
        <f t="shared" si="2"/>
        <v>21.868489575600002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2.71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19.343741000000001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0.19012342439999999</v>
      </c>
      <c r="AD59">
        <f t="shared" si="1"/>
        <v>22.443617575600001</v>
      </c>
      <c r="AE59">
        <v>0</v>
      </c>
      <c r="AF59" s="24"/>
      <c r="AG59">
        <f t="shared" si="2"/>
        <v>22.443617575600001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3.29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19.343741000000001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0.1974314244</v>
      </c>
      <c r="AD60">
        <f t="shared" si="1"/>
        <v>23.3063095756</v>
      </c>
      <c r="AE60">
        <v>0</v>
      </c>
      <c r="AF60" s="24"/>
      <c r="AG60">
        <f t="shared" si="2"/>
        <v>23.3063095756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4.16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19.343741000000001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0.2096114244</v>
      </c>
      <c r="AD61">
        <f t="shared" si="1"/>
        <v>24.744129575600002</v>
      </c>
      <c r="AE61">
        <v>0</v>
      </c>
      <c r="AF61" s="24"/>
      <c r="AG61">
        <f t="shared" si="2"/>
        <v>24.744129575600002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5.61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19.343741000000001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0.2007074244</v>
      </c>
      <c r="AD62">
        <f t="shared" si="1"/>
        <v>23.693033575600001</v>
      </c>
      <c r="AE62">
        <v>0</v>
      </c>
      <c r="AF62" s="24"/>
      <c r="AG62">
        <f t="shared" si="2"/>
        <v>23.693033575600001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4.55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19.343741000000001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0.1876874244</v>
      </c>
      <c r="AD63">
        <f t="shared" si="1"/>
        <v>22.156053575600001</v>
      </c>
      <c r="AE63">
        <v>0</v>
      </c>
      <c r="AF63" s="24"/>
      <c r="AG63">
        <f t="shared" si="2"/>
        <v>22.156053575600001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19.343741000000001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0.1908794244</v>
      </c>
      <c r="AD64">
        <f t="shared" si="1"/>
        <v>22.532861575600002</v>
      </c>
      <c r="AE64">
        <v>0</v>
      </c>
      <c r="AF64" s="24"/>
      <c r="AG64">
        <f t="shared" si="2"/>
        <v>22.532861575600002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3.38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19.343741000000001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0.1941554244</v>
      </c>
      <c r="AD65">
        <f t="shared" si="1"/>
        <v>22.919585575599999</v>
      </c>
      <c r="AE65">
        <v>0</v>
      </c>
      <c r="AF65" s="24"/>
      <c r="AG65">
        <f t="shared" si="2"/>
        <v>22.919585575599999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3.77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19.343741000000001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0.19012342439999999</v>
      </c>
      <c r="AD66">
        <f t="shared" si="1"/>
        <v>22.443617575600001</v>
      </c>
      <c r="AE66">
        <v>0</v>
      </c>
      <c r="AF66" s="24"/>
      <c r="AG66">
        <f t="shared" si="2"/>
        <v>22.443617575600001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3.29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19.343741000000001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0.1852514244</v>
      </c>
      <c r="AD67">
        <f t="shared" si="1"/>
        <v>21.868489575600002</v>
      </c>
      <c r="AE67">
        <v>0</v>
      </c>
      <c r="AF67" s="24"/>
      <c r="AG67">
        <f t="shared" si="2"/>
        <v>21.868489575600002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2.71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19.343741000000001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0.1852514244</v>
      </c>
      <c r="AD68">
        <f t="shared" ref="AD68:AD98" si="4">SUM(B68:AB68,AI68:AV68)-AC68</f>
        <v>21.868489575600002</v>
      </c>
      <c r="AE68">
        <v>0</v>
      </c>
      <c r="AF68" s="24"/>
      <c r="AG68">
        <f t="shared" ref="AG68:AG98" si="5">SUM(AD68:AF68)</f>
        <v>21.868489575600002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2.71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19.343741000000001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0.19255942439999998</v>
      </c>
      <c r="AD69">
        <f t="shared" si="4"/>
        <v>22.731181575600001</v>
      </c>
      <c r="AE69">
        <v>0</v>
      </c>
      <c r="AF69" s="24"/>
      <c r="AG69">
        <f t="shared" si="5"/>
        <v>22.731181575600001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3.58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19.343741000000001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0.18684742439999999</v>
      </c>
      <c r="AD70">
        <f t="shared" si="4"/>
        <v>22.0568935756</v>
      </c>
      <c r="AE70">
        <v>0</v>
      </c>
      <c r="AF70" s="24"/>
      <c r="AG70">
        <f t="shared" si="5"/>
        <v>22.0568935756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19.343741000000001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0.20877142439999999</v>
      </c>
      <c r="AD71">
        <f t="shared" si="4"/>
        <v>24.644969575600001</v>
      </c>
      <c r="AE71">
        <v>0</v>
      </c>
      <c r="AF71" s="24"/>
      <c r="AG71">
        <f t="shared" si="5"/>
        <v>24.644969575600001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5.51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19.343741000000001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0.2096114244</v>
      </c>
      <c r="AD72">
        <f t="shared" si="4"/>
        <v>24.744129575600002</v>
      </c>
      <c r="AE72">
        <v>0</v>
      </c>
      <c r="AF72" s="24"/>
      <c r="AG72">
        <f t="shared" si="5"/>
        <v>24.744129575600002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5.61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19.343741000000001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0.20314342439999999</v>
      </c>
      <c r="AD73">
        <f t="shared" si="4"/>
        <v>23.980597575600001</v>
      </c>
      <c r="AE73">
        <v>0</v>
      </c>
      <c r="AF73" s="24"/>
      <c r="AG73">
        <f t="shared" si="5"/>
        <v>23.980597575600001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4.84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19.343741000000001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0.20230342439999999</v>
      </c>
      <c r="AD74">
        <f t="shared" si="4"/>
        <v>23.881437575600003</v>
      </c>
      <c r="AE74">
        <v>0</v>
      </c>
      <c r="AF74" s="24"/>
      <c r="AG74">
        <f t="shared" si="5"/>
        <v>23.881437575600003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4.74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19.343741000000001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0.25833142440000001</v>
      </c>
      <c r="AD75">
        <f t="shared" si="4"/>
        <v>30.4954095756</v>
      </c>
      <c r="AE75">
        <v>0</v>
      </c>
      <c r="AF75" s="24"/>
      <c r="AG75">
        <f t="shared" si="5"/>
        <v>30.4954095756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11.41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19.343741000000001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0.2160794244</v>
      </c>
      <c r="AD76">
        <f t="shared" si="4"/>
        <v>25.5076615756</v>
      </c>
      <c r="AE76">
        <v>0</v>
      </c>
      <c r="AF76" s="24"/>
      <c r="AG76">
        <f t="shared" si="5"/>
        <v>25.5076615756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6.38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19.343741000000001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0.22095142439999998</v>
      </c>
      <c r="AD77">
        <f t="shared" si="4"/>
        <v>26.082789575600003</v>
      </c>
      <c r="AE77">
        <v>0</v>
      </c>
      <c r="AF77" s="24"/>
      <c r="AG77">
        <f t="shared" si="5"/>
        <v>26.082789575600003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6.96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19.343741000000001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0.05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0.20499142440000001</v>
      </c>
      <c r="AD78">
        <f t="shared" si="4"/>
        <v>24.198749575600004</v>
      </c>
      <c r="AE78">
        <v>0</v>
      </c>
      <c r="AF78" s="24"/>
      <c r="AG78">
        <f t="shared" si="5"/>
        <v>24.198749575600004</v>
      </c>
      <c r="AI78" s="34">
        <f>PXIL!M78</f>
        <v>0</v>
      </c>
      <c r="AJ78" s="34">
        <f>PXIL!S78</f>
        <v>0</v>
      </c>
      <c r="AK78" s="34">
        <f>RTM_IEX!M78</f>
        <v>7.0000000000000007E-2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4.9400000000000004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19.343741000000001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0.54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0.18516742439999997</v>
      </c>
      <c r="AD79">
        <f t="shared" si="4"/>
        <v>21.858573575600001</v>
      </c>
      <c r="AE79">
        <v>0</v>
      </c>
      <c r="AF79" s="24"/>
      <c r="AG79">
        <f t="shared" si="5"/>
        <v>21.858573575600001</v>
      </c>
      <c r="AI79" s="34">
        <f>PXIL!M79</f>
        <v>0</v>
      </c>
      <c r="AJ79" s="34">
        <f>PXIL!S79</f>
        <v>0</v>
      </c>
      <c r="AK79" s="34">
        <f>RTM_IEX!M79</f>
        <v>2.16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19.343741000000001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0.34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0.1784474244</v>
      </c>
      <c r="AD80">
        <f t="shared" si="4"/>
        <v>21.065293575599998</v>
      </c>
      <c r="AE80">
        <v>0</v>
      </c>
      <c r="AF80" s="24"/>
      <c r="AG80">
        <f t="shared" si="5"/>
        <v>21.065293575599998</v>
      </c>
      <c r="AI80" s="34">
        <f>PXIL!M80</f>
        <v>0</v>
      </c>
      <c r="AJ80" s="34">
        <f>PXIL!S80</f>
        <v>0</v>
      </c>
      <c r="AK80" s="34">
        <f>RTM_IEX!M80</f>
        <v>1.56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19.343741000000001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0.14000000000000001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0.16845142439999999</v>
      </c>
      <c r="AD81">
        <f t="shared" si="4"/>
        <v>19.885289575600002</v>
      </c>
      <c r="AE81">
        <v>0</v>
      </c>
      <c r="AF81" s="24"/>
      <c r="AG81">
        <f t="shared" si="5"/>
        <v>19.885289575600002</v>
      </c>
      <c r="AI81" s="34">
        <f>PXIL!M81</f>
        <v>0</v>
      </c>
      <c r="AJ81" s="34">
        <f>PXIL!S81</f>
        <v>0</v>
      </c>
      <c r="AK81" s="34">
        <f>RTM_IEX!M81</f>
        <v>0.56999999999999995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19.343741000000001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0.12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0.16979542440000001</v>
      </c>
      <c r="AD82">
        <f t="shared" si="4"/>
        <v>20.043945575600002</v>
      </c>
      <c r="AE82">
        <v>0</v>
      </c>
      <c r="AF82" s="24"/>
      <c r="AG82">
        <f t="shared" si="5"/>
        <v>20.043945575600002</v>
      </c>
      <c r="AI82" s="34">
        <f>PXIL!M82</f>
        <v>0</v>
      </c>
      <c r="AJ82" s="34">
        <f>PXIL!S82</f>
        <v>0</v>
      </c>
      <c r="AK82" s="34">
        <f>RTM_IEX!M82</f>
        <v>0.75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19.343741000000001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0.25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0.19591942440000001</v>
      </c>
      <c r="AD83">
        <f t="shared" si="4"/>
        <v>23.127821575600002</v>
      </c>
      <c r="AE83">
        <v>0</v>
      </c>
      <c r="AF83" s="24"/>
      <c r="AG83">
        <f t="shared" si="5"/>
        <v>23.127821575600002</v>
      </c>
      <c r="AI83" s="34">
        <f>PXIL!M83</f>
        <v>0</v>
      </c>
      <c r="AJ83" s="34">
        <f>PXIL!S83</f>
        <v>0</v>
      </c>
      <c r="AK83" s="34">
        <f>RTM_IEX!M83</f>
        <v>0.64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3.09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19.343741000000001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0.28999999999999998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0.1907114244</v>
      </c>
      <c r="AD84">
        <f t="shared" si="4"/>
        <v>22.513029575600001</v>
      </c>
      <c r="AE84">
        <v>0</v>
      </c>
      <c r="AF84" s="24"/>
      <c r="AG84">
        <f t="shared" si="5"/>
        <v>22.513029575600001</v>
      </c>
      <c r="AI84" s="34">
        <f>PXIL!M84</f>
        <v>0</v>
      </c>
      <c r="AJ84" s="34">
        <f>PXIL!S84</f>
        <v>0</v>
      </c>
      <c r="AK84" s="34">
        <f>RTM_IEX!M84</f>
        <v>0.68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2.39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19.343741000000001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0.18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0.18684742440000002</v>
      </c>
      <c r="AD85">
        <f t="shared" si="4"/>
        <v>22.0568935756</v>
      </c>
      <c r="AE85">
        <v>0</v>
      </c>
      <c r="AF85" s="24"/>
      <c r="AG85">
        <f t="shared" si="5"/>
        <v>22.0568935756</v>
      </c>
      <c r="AI85" s="34">
        <f>PXIL!M85</f>
        <v>0</v>
      </c>
      <c r="AJ85" s="34">
        <f>PXIL!S85</f>
        <v>0</v>
      </c>
      <c r="AK85" s="34">
        <f>RTM_IEX!M85</f>
        <v>0.72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2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19.343741000000001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0.19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0.18558742440000001</v>
      </c>
      <c r="AD86">
        <f t="shared" si="4"/>
        <v>21.908153575600004</v>
      </c>
      <c r="AE86">
        <v>0</v>
      </c>
      <c r="AF86" s="24"/>
      <c r="AG86">
        <f t="shared" si="5"/>
        <v>21.908153575600004</v>
      </c>
      <c r="AI86" s="34">
        <f>PXIL!M86</f>
        <v>0</v>
      </c>
      <c r="AJ86" s="34">
        <f>PXIL!S86</f>
        <v>0</v>
      </c>
      <c r="AK86" s="34">
        <f>RTM_IEX!M86</f>
        <v>0.87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1.69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19.343741000000001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0.1690394244</v>
      </c>
      <c r="AD87">
        <f t="shared" si="4"/>
        <v>19.954701575599998</v>
      </c>
      <c r="AE87">
        <v>0</v>
      </c>
      <c r="AF87" s="24"/>
      <c r="AG87">
        <f t="shared" si="5"/>
        <v>19.954701575599998</v>
      </c>
      <c r="AI87" s="34">
        <f>PXIL!M87</f>
        <v>0</v>
      </c>
      <c r="AJ87" s="34">
        <f>PXIL!S87</f>
        <v>0</v>
      </c>
      <c r="AK87" s="34">
        <f>RTM_IEX!M87</f>
        <v>0.45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19.343741000000001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0.1656794244</v>
      </c>
      <c r="AD88">
        <f t="shared" si="4"/>
        <v>19.5580615756</v>
      </c>
      <c r="AE88">
        <v>0</v>
      </c>
      <c r="AF88" s="24"/>
      <c r="AG88">
        <f t="shared" si="5"/>
        <v>19.5580615756</v>
      </c>
      <c r="AI88" s="34">
        <f>PXIL!M88</f>
        <v>0</v>
      </c>
      <c r="AJ88" s="34">
        <f>PXIL!S88</f>
        <v>0</v>
      </c>
      <c r="AK88" s="34">
        <f>RTM_IEX!M88</f>
        <v>0.22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0.11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19.343741000000001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0.1692074244</v>
      </c>
      <c r="AD89">
        <f t="shared" si="4"/>
        <v>19.974533575600002</v>
      </c>
      <c r="AE89">
        <v>0</v>
      </c>
      <c r="AF89" s="24"/>
      <c r="AG89">
        <f t="shared" si="5"/>
        <v>19.974533575600002</v>
      </c>
      <c r="AI89" s="34">
        <f>PXIL!M89</f>
        <v>0</v>
      </c>
      <c r="AJ89" s="34">
        <f>PXIL!S89</f>
        <v>0</v>
      </c>
      <c r="AK89" s="34">
        <f>RTM_IEX!M89</f>
        <v>0.45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0.23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19.343741000000001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0.1728194244</v>
      </c>
      <c r="AD90">
        <f t="shared" si="4"/>
        <v>20.400921575600002</v>
      </c>
      <c r="AE90">
        <v>0</v>
      </c>
      <c r="AF90" s="24"/>
      <c r="AG90">
        <f t="shared" si="5"/>
        <v>20.400921575600002</v>
      </c>
      <c r="AI90" s="34">
        <f>PXIL!M90</f>
        <v>0</v>
      </c>
      <c r="AJ90" s="34">
        <f>PXIL!S90</f>
        <v>0</v>
      </c>
      <c r="AK90" s="34">
        <f>RTM_IEX!M90</f>
        <v>0.71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0.34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19.343741000000001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0.17088742440000002</v>
      </c>
      <c r="AD91">
        <f t="shared" si="4"/>
        <v>20.172853575600001</v>
      </c>
      <c r="AE91">
        <v>0</v>
      </c>
      <c r="AF91" s="24"/>
      <c r="AG91">
        <f t="shared" si="5"/>
        <v>20.172853575600001</v>
      </c>
      <c r="AI91" s="34">
        <f>PXIL!M91</f>
        <v>0</v>
      </c>
      <c r="AJ91" s="34">
        <f>PXIL!S91</f>
        <v>0</v>
      </c>
      <c r="AK91" s="34">
        <f>RTM_IEX!M91</f>
        <v>0.54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0.27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19.343741000000001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0.16374742440000001</v>
      </c>
      <c r="AD92">
        <f t="shared" si="4"/>
        <v>19.3299935756</v>
      </c>
      <c r="AE92">
        <v>0</v>
      </c>
      <c r="AF92" s="24"/>
      <c r="AG92">
        <f t="shared" si="5"/>
        <v>19.3299935756</v>
      </c>
      <c r="AI92" s="34">
        <f>PXIL!M92</f>
        <v>0</v>
      </c>
      <c r="AJ92" s="34">
        <f>PXIL!S92</f>
        <v>0</v>
      </c>
      <c r="AK92" s="34">
        <f>RTM_IEX!M92</f>
        <v>0.08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19.343741000000001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0.16341142440000003</v>
      </c>
      <c r="AD93">
        <f t="shared" si="4"/>
        <v>19.290329575600001</v>
      </c>
      <c r="AE93">
        <v>0</v>
      </c>
      <c r="AF93" s="24"/>
      <c r="AG93">
        <f t="shared" si="5"/>
        <v>19.290329575600001</v>
      </c>
      <c r="AI93" s="34">
        <f>PXIL!M93</f>
        <v>0</v>
      </c>
      <c r="AJ93" s="34">
        <f>PXIL!S93</f>
        <v>0</v>
      </c>
      <c r="AK93" s="34">
        <f>RTM_IEX!M93</f>
        <v>0.06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0.04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19.343741000000001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0.16576342440000003</v>
      </c>
      <c r="AD94">
        <f t="shared" si="4"/>
        <v>19.567977575600001</v>
      </c>
      <c r="AE94">
        <v>0</v>
      </c>
      <c r="AF94" s="24"/>
      <c r="AG94">
        <f t="shared" si="5"/>
        <v>19.567977575600001</v>
      </c>
      <c r="AI94" s="34">
        <f>PXIL!M94</f>
        <v>0</v>
      </c>
      <c r="AJ94" s="34">
        <f>PXIL!S94</f>
        <v>0</v>
      </c>
      <c r="AK94" s="34">
        <f>RTM_IEX!M94</f>
        <v>0.24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0.14000000000000001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19.343741000000001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0.16492342440000002</v>
      </c>
      <c r="AD95">
        <f t="shared" si="4"/>
        <v>19.468817575600003</v>
      </c>
      <c r="AE95">
        <v>0</v>
      </c>
      <c r="AF95" s="24"/>
      <c r="AG95">
        <f t="shared" si="5"/>
        <v>19.468817575600003</v>
      </c>
      <c r="AI95" s="34">
        <f>PXIL!M95</f>
        <v>0</v>
      </c>
      <c r="AJ95" s="34">
        <f>PXIL!S95</f>
        <v>0</v>
      </c>
      <c r="AK95" s="34">
        <f>RTM_IEX!M95</f>
        <v>0.18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19.343741000000001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0.16383142440000004</v>
      </c>
      <c r="AD96">
        <f t="shared" si="4"/>
        <v>19.3399095756</v>
      </c>
      <c r="AE96">
        <v>0</v>
      </c>
      <c r="AF96" s="24"/>
      <c r="AG96">
        <f t="shared" si="5"/>
        <v>19.3399095756</v>
      </c>
      <c r="AI96" s="34">
        <f>PXIL!M96</f>
        <v>0</v>
      </c>
      <c r="AJ96" s="34">
        <f>PXIL!S96</f>
        <v>0</v>
      </c>
      <c r="AK96" s="34">
        <f>RTM_IEX!M96</f>
        <v>0.11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19.343741000000001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0.1630754244</v>
      </c>
      <c r="AD97">
        <f t="shared" si="4"/>
        <v>19.250665575600003</v>
      </c>
      <c r="AE97">
        <v>0</v>
      </c>
      <c r="AF97" s="24"/>
      <c r="AG97">
        <f t="shared" si="5"/>
        <v>19.250665575600003</v>
      </c>
      <c r="AI97" s="34">
        <f>PXIL!M97</f>
        <v>0</v>
      </c>
      <c r="AJ97" s="34">
        <f>PXIL!S97</f>
        <v>0</v>
      </c>
      <c r="AK97" s="34">
        <f>RTM_IEX!M97</f>
        <v>0.05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19.343741000000001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0.1624874244</v>
      </c>
      <c r="AD98">
        <f t="shared" si="4"/>
        <v>19.181253575600003</v>
      </c>
      <c r="AE98">
        <v>0</v>
      </c>
      <c r="AF98" s="24"/>
      <c r="AG98">
        <f t="shared" si="5"/>
        <v>19.181253575600003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0.4445671479999993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1.4549999999999997E-3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4.3173030432000006E-3</v>
      </c>
      <c r="AD99">
        <f t="shared" si="6"/>
        <v>0.50964734495680009</v>
      </c>
      <c r="AE99">
        <f t="shared" ref="AE99:AT99" si="8">SUM(AE3:AE98)/4000</f>
        <v>0</v>
      </c>
      <c r="AG99">
        <f t="shared" si="8"/>
        <v>0.50964734495680009</v>
      </c>
      <c r="AI99">
        <f t="shared" si="8"/>
        <v>0</v>
      </c>
      <c r="AJ99">
        <f t="shared" si="8"/>
        <v>0</v>
      </c>
      <c r="AK99">
        <f t="shared" si="8"/>
        <v>1.9720000000000005E-2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4.8222499999999995E-2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45411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'[1]29'!B5</f>
        <v>270</v>
      </c>
      <c r="C3" s="16">
        <f>'[1]29'!C5</f>
        <v>0</v>
      </c>
      <c r="D3" s="16">
        <f>'[1]29'!D5</f>
        <v>20</v>
      </c>
      <c r="E3" s="16">
        <f>'[1]29'!E5</f>
        <v>0</v>
      </c>
      <c r="F3" s="15">
        <f>SUM(B3:E3)</f>
        <v>290</v>
      </c>
      <c r="G3" s="15">
        <f>'[1]29'!H5</f>
        <v>154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'[1]29'!B6</f>
        <v>270</v>
      </c>
      <c r="C4" s="16">
        <f>'[1]29'!C6</f>
        <v>0</v>
      </c>
      <c r="D4" s="16">
        <f>'[1]29'!D6</f>
        <v>20</v>
      </c>
      <c r="E4" s="16">
        <f>'[1]29'!E6</f>
        <v>0</v>
      </c>
      <c r="F4" s="15">
        <f>SUM(B4:E4)</f>
        <v>290</v>
      </c>
      <c r="G4" s="15">
        <f>'[1]29'!H6</f>
        <v>150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'[1]29'!B7</f>
        <v>270</v>
      </c>
      <c r="C5" s="16">
        <f>'[1]29'!C7</f>
        <v>0</v>
      </c>
      <c r="D5" s="16">
        <f>'[1]29'!D7</f>
        <v>20</v>
      </c>
      <c r="E5" s="16">
        <f>'[1]29'!E7</f>
        <v>0</v>
      </c>
      <c r="F5" s="15">
        <f t="shared" ref="F5:F68" si="6">SUM(B5:E5)</f>
        <v>290</v>
      </c>
      <c r="G5" s="15">
        <f>'[1]29'!H7</f>
        <v>150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'[1]29'!B8</f>
        <v>270</v>
      </c>
      <c r="C6" s="16">
        <f>'[1]29'!C8</f>
        <v>0</v>
      </c>
      <c r="D6" s="16">
        <f>'[1]29'!D8</f>
        <v>20</v>
      </c>
      <c r="E6" s="16">
        <f>'[1]29'!E8</f>
        <v>0</v>
      </c>
      <c r="F6" s="15">
        <f t="shared" si="6"/>
        <v>290</v>
      </c>
      <c r="G6" s="15">
        <f>'[1]29'!H8</f>
        <v>150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'[1]29'!B9</f>
        <v>270</v>
      </c>
      <c r="C7" s="16">
        <f>'[1]29'!C9</f>
        <v>0</v>
      </c>
      <c r="D7" s="16">
        <f>'[1]29'!D9</f>
        <v>20</v>
      </c>
      <c r="E7" s="16">
        <f>'[1]29'!E9</f>
        <v>0</v>
      </c>
      <c r="F7" s="15">
        <f t="shared" si="6"/>
        <v>290</v>
      </c>
      <c r="G7" s="15">
        <f>'[1]29'!H9</f>
        <v>152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'[1]29'!B10</f>
        <v>270</v>
      </c>
      <c r="C8" s="16">
        <f>'[1]29'!C10</f>
        <v>0</v>
      </c>
      <c r="D8" s="16">
        <f>'[1]29'!D10</f>
        <v>20</v>
      </c>
      <c r="E8" s="16">
        <f>'[1]29'!E10</f>
        <v>0</v>
      </c>
      <c r="F8" s="15">
        <f t="shared" si="6"/>
        <v>290</v>
      </c>
      <c r="G8" s="15">
        <f>'[1]29'!H10</f>
        <v>152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'[1]29'!B11</f>
        <v>270</v>
      </c>
      <c r="C9" s="16">
        <f>'[1]29'!C11</f>
        <v>0</v>
      </c>
      <c r="D9" s="16">
        <f>'[1]29'!D11</f>
        <v>20</v>
      </c>
      <c r="E9" s="16">
        <f>'[1]29'!E11</f>
        <v>0</v>
      </c>
      <c r="F9" s="15">
        <f t="shared" si="6"/>
        <v>290</v>
      </c>
      <c r="G9" s="15">
        <f>'[1]29'!H11</f>
        <v>152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'[1]29'!B12</f>
        <v>270</v>
      </c>
      <c r="C10" s="16">
        <f>'[1]29'!C12</f>
        <v>0</v>
      </c>
      <c r="D10" s="16">
        <f>'[1]29'!D12</f>
        <v>20</v>
      </c>
      <c r="E10" s="16">
        <f>'[1]29'!E12</f>
        <v>0</v>
      </c>
      <c r="F10" s="15">
        <f t="shared" si="6"/>
        <v>290</v>
      </c>
      <c r="G10" s="15">
        <f>'[1]29'!H12</f>
        <v>152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'[1]29'!B13</f>
        <v>270</v>
      </c>
      <c r="C11" s="16">
        <f>'[1]29'!C13</f>
        <v>0</v>
      </c>
      <c r="D11" s="16">
        <f>'[1]29'!D13</f>
        <v>20</v>
      </c>
      <c r="E11" s="16">
        <f>'[1]29'!E13</f>
        <v>0</v>
      </c>
      <c r="F11" s="15">
        <f t="shared" si="6"/>
        <v>290</v>
      </c>
      <c r="G11" s="15">
        <f>'[1]29'!H13</f>
        <v>152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'[1]29'!B14</f>
        <v>270</v>
      </c>
      <c r="C12" s="16">
        <f>'[1]29'!C14</f>
        <v>0</v>
      </c>
      <c r="D12" s="16">
        <f>'[1]29'!D14</f>
        <v>20</v>
      </c>
      <c r="E12" s="16">
        <f>'[1]29'!E14</f>
        <v>0</v>
      </c>
      <c r="F12" s="15">
        <f t="shared" si="6"/>
        <v>290</v>
      </c>
      <c r="G12" s="15">
        <f>'[1]29'!H14</f>
        <v>152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'[1]29'!B15</f>
        <v>270</v>
      </c>
      <c r="C13" s="16">
        <f>'[1]29'!C15</f>
        <v>0</v>
      </c>
      <c r="D13" s="16">
        <f>'[1]29'!D15</f>
        <v>20</v>
      </c>
      <c r="E13" s="16">
        <f>'[1]29'!E15</f>
        <v>0</v>
      </c>
      <c r="F13" s="15">
        <f t="shared" si="6"/>
        <v>290</v>
      </c>
      <c r="G13" s="15">
        <f>'[1]29'!H15</f>
        <v>152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'[1]29'!B16</f>
        <v>270</v>
      </c>
      <c r="C14" s="16">
        <f>'[1]29'!C16</f>
        <v>0</v>
      </c>
      <c r="D14" s="16">
        <f>'[1]29'!D16</f>
        <v>20</v>
      </c>
      <c r="E14" s="16">
        <f>'[1]29'!E16</f>
        <v>0</v>
      </c>
      <c r="F14" s="15">
        <f t="shared" si="6"/>
        <v>290</v>
      </c>
      <c r="G14" s="15">
        <f>'[1]29'!H16</f>
        <v>152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'[1]29'!B17</f>
        <v>270</v>
      </c>
      <c r="C15" s="16">
        <f>'[1]29'!C17</f>
        <v>0</v>
      </c>
      <c r="D15" s="16">
        <f>'[1]29'!D17</f>
        <v>20</v>
      </c>
      <c r="E15" s="16">
        <f>'[1]29'!E17</f>
        <v>0</v>
      </c>
      <c r="F15" s="15">
        <f t="shared" si="6"/>
        <v>290</v>
      </c>
      <c r="G15" s="15">
        <f>'[1]29'!H17</f>
        <v>152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'[1]29'!B18</f>
        <v>270</v>
      </c>
      <c r="C16" s="16">
        <f>'[1]29'!C18</f>
        <v>0</v>
      </c>
      <c r="D16" s="16">
        <f>'[1]29'!D18</f>
        <v>20</v>
      </c>
      <c r="E16" s="16">
        <f>'[1]29'!E18</f>
        <v>0</v>
      </c>
      <c r="F16" s="15">
        <f t="shared" si="6"/>
        <v>290</v>
      </c>
      <c r="G16" s="15">
        <f>'[1]29'!H18</f>
        <v>152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'[1]29'!B19</f>
        <v>270</v>
      </c>
      <c r="C17" s="16">
        <f>'[1]29'!C19</f>
        <v>0</v>
      </c>
      <c r="D17" s="16">
        <f>'[1]29'!D19</f>
        <v>20</v>
      </c>
      <c r="E17" s="16">
        <f>'[1]29'!E19</f>
        <v>0</v>
      </c>
      <c r="F17" s="15">
        <f t="shared" si="6"/>
        <v>290</v>
      </c>
      <c r="G17" s="15">
        <f>'[1]29'!H19</f>
        <v>152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'[1]29'!B20</f>
        <v>270</v>
      </c>
      <c r="C18" s="16">
        <f>'[1]29'!C20</f>
        <v>0</v>
      </c>
      <c r="D18" s="16">
        <f>'[1]29'!D20</f>
        <v>20</v>
      </c>
      <c r="E18" s="16">
        <f>'[1]29'!E20</f>
        <v>0</v>
      </c>
      <c r="F18" s="15">
        <f t="shared" si="6"/>
        <v>290</v>
      </c>
      <c r="G18" s="15">
        <f>'[1]29'!H20</f>
        <v>152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'[1]29'!B21</f>
        <v>270</v>
      </c>
      <c r="C19" s="16">
        <f>'[1]29'!C21</f>
        <v>0</v>
      </c>
      <c r="D19" s="16">
        <f>'[1]29'!D21</f>
        <v>20</v>
      </c>
      <c r="E19" s="16">
        <f>'[1]29'!E21</f>
        <v>0</v>
      </c>
      <c r="F19" s="15">
        <f t="shared" si="6"/>
        <v>290</v>
      </c>
      <c r="G19" s="15">
        <f>'[1]29'!H21</f>
        <v>154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'[1]29'!B22</f>
        <v>270</v>
      </c>
      <c r="C20" s="16">
        <f>'[1]29'!C22</f>
        <v>0</v>
      </c>
      <c r="D20" s="16">
        <f>'[1]29'!D22</f>
        <v>20</v>
      </c>
      <c r="E20" s="16">
        <f>'[1]29'!E22</f>
        <v>0</v>
      </c>
      <c r="F20" s="15">
        <f t="shared" si="6"/>
        <v>290</v>
      </c>
      <c r="G20" s="15">
        <f>'[1]29'!H22</f>
        <v>154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'[1]29'!B23</f>
        <v>270</v>
      </c>
      <c r="C21" s="16">
        <f>'[1]29'!C23</f>
        <v>0</v>
      </c>
      <c r="D21" s="16">
        <f>'[1]29'!D23</f>
        <v>20</v>
      </c>
      <c r="E21" s="16">
        <f>'[1]29'!E23</f>
        <v>0</v>
      </c>
      <c r="F21" s="15">
        <f t="shared" si="6"/>
        <v>290</v>
      </c>
      <c r="G21" s="15">
        <f>'[1]29'!H23</f>
        <v>154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'[1]29'!B24</f>
        <v>270</v>
      </c>
      <c r="C22" s="16">
        <f>'[1]29'!C24</f>
        <v>0</v>
      </c>
      <c r="D22" s="16">
        <f>'[1]29'!D24</f>
        <v>20</v>
      </c>
      <c r="E22" s="16">
        <f>'[1]29'!E24</f>
        <v>0</v>
      </c>
      <c r="F22" s="15">
        <f t="shared" si="6"/>
        <v>290</v>
      </c>
      <c r="G22" s="15">
        <f>'[1]29'!H24</f>
        <v>154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'[1]29'!B25</f>
        <v>270</v>
      </c>
      <c r="C23" s="16">
        <f>'[1]29'!C25</f>
        <v>0</v>
      </c>
      <c r="D23" s="16">
        <f>'[1]29'!D25</f>
        <v>20</v>
      </c>
      <c r="E23" s="16">
        <f>'[1]29'!E25</f>
        <v>0</v>
      </c>
      <c r="F23" s="15">
        <f t="shared" si="6"/>
        <v>290</v>
      </c>
      <c r="G23" s="15">
        <f>'[1]29'!H25</f>
        <v>154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'[1]29'!B26</f>
        <v>270</v>
      </c>
      <c r="C24" s="16">
        <f>'[1]29'!C26</f>
        <v>0</v>
      </c>
      <c r="D24" s="16">
        <f>'[1]29'!D26</f>
        <v>20</v>
      </c>
      <c r="E24" s="16">
        <f>'[1]29'!E26</f>
        <v>0</v>
      </c>
      <c r="F24" s="15">
        <f t="shared" si="6"/>
        <v>290</v>
      </c>
      <c r="G24" s="15">
        <f>'[1]29'!H26</f>
        <v>154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'[1]29'!B27</f>
        <v>270</v>
      </c>
      <c r="C25" s="16">
        <f>'[1]29'!C27</f>
        <v>0</v>
      </c>
      <c r="D25" s="16">
        <f>'[1]29'!D27</f>
        <v>20</v>
      </c>
      <c r="E25" s="16">
        <f>'[1]29'!E27</f>
        <v>0</v>
      </c>
      <c r="F25" s="15">
        <f t="shared" si="6"/>
        <v>290</v>
      </c>
      <c r="G25" s="15">
        <f>'[1]29'!H27</f>
        <v>154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'[1]29'!B28</f>
        <v>270</v>
      </c>
      <c r="C26" s="16">
        <f>'[1]29'!C28</f>
        <v>0</v>
      </c>
      <c r="D26" s="16">
        <f>'[1]29'!D28</f>
        <v>20</v>
      </c>
      <c r="E26" s="16">
        <f>'[1]29'!E28</f>
        <v>0</v>
      </c>
      <c r="F26" s="15">
        <f t="shared" si="6"/>
        <v>290</v>
      </c>
      <c r="G26" s="15">
        <f>'[1]29'!H28</f>
        <v>154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'[1]29'!B29</f>
        <v>270</v>
      </c>
      <c r="C27" s="16">
        <f>'[1]29'!C29</f>
        <v>0</v>
      </c>
      <c r="D27" s="16">
        <f>'[1]29'!D29</f>
        <v>20</v>
      </c>
      <c r="E27" s="16">
        <f>'[1]29'!E29</f>
        <v>0</v>
      </c>
      <c r="F27" s="15">
        <f t="shared" si="6"/>
        <v>290</v>
      </c>
      <c r="G27" s="15">
        <f>'[1]29'!H29</f>
        <v>154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'[1]29'!B30</f>
        <v>270</v>
      </c>
      <c r="C28" s="16">
        <f>'[1]29'!C30</f>
        <v>0</v>
      </c>
      <c r="D28" s="16">
        <f>'[1]29'!D30</f>
        <v>20</v>
      </c>
      <c r="E28" s="16">
        <f>'[1]29'!E30</f>
        <v>0</v>
      </c>
      <c r="F28" s="15">
        <f t="shared" si="6"/>
        <v>290</v>
      </c>
      <c r="G28" s="15">
        <f>'[1]29'!H30</f>
        <v>154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'[1]29'!B31</f>
        <v>270</v>
      </c>
      <c r="C29" s="16">
        <f>'[1]29'!C31</f>
        <v>0</v>
      </c>
      <c r="D29" s="16">
        <f>'[1]29'!D31</f>
        <v>20</v>
      </c>
      <c r="E29" s="16">
        <f>'[1]29'!E31</f>
        <v>0</v>
      </c>
      <c r="F29" s="15">
        <f t="shared" si="6"/>
        <v>290</v>
      </c>
      <c r="G29" s="15">
        <f>'[1]29'!H31</f>
        <v>154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'[1]29'!B32</f>
        <v>270</v>
      </c>
      <c r="C30" s="16">
        <f>'[1]29'!C32</f>
        <v>0</v>
      </c>
      <c r="D30" s="16">
        <f>'[1]29'!D32</f>
        <v>20</v>
      </c>
      <c r="E30" s="16">
        <f>'[1]29'!E32</f>
        <v>0</v>
      </c>
      <c r="F30" s="15">
        <f t="shared" si="6"/>
        <v>290</v>
      </c>
      <c r="G30" s="15">
        <f>'[1]29'!H32</f>
        <v>154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'[1]29'!B33</f>
        <v>270</v>
      </c>
      <c r="C31" s="16">
        <f>'[1]29'!C33</f>
        <v>0</v>
      </c>
      <c r="D31" s="16">
        <f>'[1]29'!D33</f>
        <v>20</v>
      </c>
      <c r="E31" s="16">
        <f>'[1]29'!E33</f>
        <v>0</v>
      </c>
      <c r="F31" s="15">
        <f t="shared" si="6"/>
        <v>290</v>
      </c>
      <c r="G31" s="15">
        <f>'[1]29'!H33</f>
        <v>154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'[1]29'!B34</f>
        <v>270</v>
      </c>
      <c r="C32" s="16">
        <f>'[1]29'!C34</f>
        <v>0</v>
      </c>
      <c r="D32" s="16">
        <f>'[1]29'!D34</f>
        <v>20</v>
      </c>
      <c r="E32" s="16">
        <f>'[1]29'!E34</f>
        <v>0</v>
      </c>
      <c r="F32" s="15">
        <f t="shared" si="6"/>
        <v>290</v>
      </c>
      <c r="G32" s="15">
        <f>'[1]29'!H34</f>
        <v>154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'[1]29'!B35</f>
        <v>270</v>
      </c>
      <c r="C33" s="16">
        <f>'[1]29'!C35</f>
        <v>0</v>
      </c>
      <c r="D33" s="16">
        <f>'[1]29'!D35</f>
        <v>20</v>
      </c>
      <c r="E33" s="16">
        <f>'[1]29'!E35</f>
        <v>0</v>
      </c>
      <c r="F33" s="15">
        <f t="shared" si="6"/>
        <v>290</v>
      </c>
      <c r="G33" s="15">
        <f>'[1]29'!H35</f>
        <v>154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'[1]29'!B36</f>
        <v>270</v>
      </c>
      <c r="C34" s="16">
        <f>'[1]29'!C36</f>
        <v>0</v>
      </c>
      <c r="D34" s="16">
        <f>'[1]29'!D36</f>
        <v>20</v>
      </c>
      <c r="E34" s="16">
        <f>'[1]29'!E36</f>
        <v>0</v>
      </c>
      <c r="F34" s="15">
        <f t="shared" si="6"/>
        <v>290</v>
      </c>
      <c r="G34" s="15">
        <f>'[1]29'!H36</f>
        <v>154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'[1]29'!B37</f>
        <v>270</v>
      </c>
      <c r="C35" s="16">
        <f>'[1]29'!C37</f>
        <v>0</v>
      </c>
      <c r="D35" s="16">
        <f>'[1]29'!D37</f>
        <v>20</v>
      </c>
      <c r="E35" s="16">
        <f>'[1]29'!E37</f>
        <v>0</v>
      </c>
      <c r="F35" s="15">
        <f t="shared" si="6"/>
        <v>290</v>
      </c>
      <c r="G35" s="15">
        <f>'[1]29'!H37</f>
        <v>152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'[1]29'!B38</f>
        <v>270</v>
      </c>
      <c r="C36" s="16">
        <f>'[1]29'!C38</f>
        <v>0</v>
      </c>
      <c r="D36" s="16">
        <f>'[1]29'!D38</f>
        <v>20</v>
      </c>
      <c r="E36" s="16">
        <f>'[1]29'!E38</f>
        <v>0</v>
      </c>
      <c r="F36" s="15">
        <f t="shared" si="6"/>
        <v>290</v>
      </c>
      <c r="G36" s="15">
        <f>'[1]29'!H38</f>
        <v>152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'[1]29'!B39</f>
        <v>270</v>
      </c>
      <c r="C37" s="16">
        <f>'[1]29'!C39</f>
        <v>0</v>
      </c>
      <c r="D37" s="16">
        <f>'[1]29'!D39</f>
        <v>20</v>
      </c>
      <c r="E37" s="16">
        <f>'[1]29'!E39</f>
        <v>0</v>
      </c>
      <c r="F37" s="15">
        <f t="shared" si="6"/>
        <v>290</v>
      </c>
      <c r="G37" s="15">
        <f>'[1]29'!H39</f>
        <v>152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'[1]29'!B40</f>
        <v>270</v>
      </c>
      <c r="C38" s="16">
        <f>'[1]29'!C40</f>
        <v>0</v>
      </c>
      <c r="D38" s="16">
        <f>'[1]29'!D40</f>
        <v>20</v>
      </c>
      <c r="E38" s="16">
        <f>'[1]29'!E40</f>
        <v>0</v>
      </c>
      <c r="F38" s="15">
        <f t="shared" si="6"/>
        <v>290</v>
      </c>
      <c r="G38" s="15">
        <f>'[1]29'!H40</f>
        <v>152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'[1]29'!B41</f>
        <v>270</v>
      </c>
      <c r="C39" s="16">
        <f>'[1]29'!C41</f>
        <v>0</v>
      </c>
      <c r="D39" s="16">
        <f>'[1]29'!D41</f>
        <v>20</v>
      </c>
      <c r="E39" s="16">
        <f>'[1]29'!E41</f>
        <v>0</v>
      </c>
      <c r="F39" s="15">
        <f t="shared" si="6"/>
        <v>290</v>
      </c>
      <c r="G39" s="15">
        <f>'[1]29'!H41</f>
        <v>152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'[1]29'!B42</f>
        <v>270</v>
      </c>
      <c r="C40" s="16">
        <f>'[1]29'!C42</f>
        <v>0</v>
      </c>
      <c r="D40" s="16">
        <f>'[1]29'!D42</f>
        <v>20</v>
      </c>
      <c r="E40" s="16">
        <f>'[1]29'!E42</f>
        <v>0</v>
      </c>
      <c r="F40" s="15">
        <f t="shared" si="6"/>
        <v>290</v>
      </c>
      <c r="G40" s="15">
        <f>'[1]29'!H42</f>
        <v>152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'[1]29'!B43</f>
        <v>270</v>
      </c>
      <c r="C41" s="16">
        <f>'[1]29'!C43</f>
        <v>0</v>
      </c>
      <c r="D41" s="16">
        <f>'[1]29'!D43</f>
        <v>20</v>
      </c>
      <c r="E41" s="16">
        <f>'[1]29'!E43</f>
        <v>0</v>
      </c>
      <c r="F41" s="15">
        <f t="shared" si="6"/>
        <v>290</v>
      </c>
      <c r="G41" s="15">
        <f>'[1]29'!H43</f>
        <v>152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'[1]29'!B44</f>
        <v>270</v>
      </c>
      <c r="C42" s="16">
        <f>'[1]29'!C44</f>
        <v>0</v>
      </c>
      <c r="D42" s="16">
        <f>'[1]29'!D44</f>
        <v>20</v>
      </c>
      <c r="E42" s="16">
        <f>'[1]29'!E44</f>
        <v>0</v>
      </c>
      <c r="F42" s="15">
        <f t="shared" si="6"/>
        <v>290</v>
      </c>
      <c r="G42" s="15">
        <f>'[1]29'!H44</f>
        <v>152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'[1]29'!B45</f>
        <v>270</v>
      </c>
      <c r="C43" s="16">
        <f>'[1]29'!C45</f>
        <v>0</v>
      </c>
      <c r="D43" s="16">
        <f>'[1]29'!D45</f>
        <v>20</v>
      </c>
      <c r="E43" s="16">
        <f>'[1]29'!E45</f>
        <v>0</v>
      </c>
      <c r="F43" s="15">
        <f t="shared" si="6"/>
        <v>290</v>
      </c>
      <c r="G43" s="15">
        <f>'[1]29'!H45</f>
        <v>150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'[1]29'!B46</f>
        <v>270</v>
      </c>
      <c r="C44" s="16">
        <f>'[1]29'!C46</f>
        <v>0</v>
      </c>
      <c r="D44" s="16">
        <f>'[1]29'!D46</f>
        <v>20</v>
      </c>
      <c r="E44" s="16">
        <f>'[1]29'!E46</f>
        <v>0</v>
      </c>
      <c r="F44" s="15">
        <f t="shared" si="6"/>
        <v>290</v>
      </c>
      <c r="G44" s="15">
        <f>'[1]29'!H46</f>
        <v>150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'[1]29'!B47</f>
        <v>270</v>
      </c>
      <c r="C45" s="16">
        <f>'[1]29'!C47</f>
        <v>0</v>
      </c>
      <c r="D45" s="16">
        <f>'[1]29'!D47</f>
        <v>20</v>
      </c>
      <c r="E45" s="16">
        <f>'[1]29'!E47</f>
        <v>0</v>
      </c>
      <c r="F45" s="15">
        <f t="shared" si="6"/>
        <v>290</v>
      </c>
      <c r="G45" s="15">
        <f>'[1]29'!H47</f>
        <v>150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'[1]29'!B48</f>
        <v>270</v>
      </c>
      <c r="C46" s="16">
        <f>'[1]29'!C48</f>
        <v>0</v>
      </c>
      <c r="D46" s="16">
        <f>'[1]29'!D48</f>
        <v>20</v>
      </c>
      <c r="E46" s="16">
        <f>'[1]29'!E48</f>
        <v>0</v>
      </c>
      <c r="F46" s="15">
        <f t="shared" si="6"/>
        <v>290</v>
      </c>
      <c r="G46" s="15">
        <f>'[1]29'!H48</f>
        <v>150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'[1]29'!B49</f>
        <v>270</v>
      </c>
      <c r="C47" s="16">
        <f>'[1]29'!C49</f>
        <v>0</v>
      </c>
      <c r="D47" s="16">
        <f>'[1]29'!D49</f>
        <v>20</v>
      </c>
      <c r="E47" s="16">
        <f>'[1]29'!E49</f>
        <v>0</v>
      </c>
      <c r="F47" s="15">
        <f t="shared" si="6"/>
        <v>290</v>
      </c>
      <c r="G47" s="15">
        <f>'[1]29'!H49</f>
        <v>148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'[1]29'!B50</f>
        <v>270</v>
      </c>
      <c r="C48" s="16">
        <f>'[1]29'!C50</f>
        <v>0</v>
      </c>
      <c r="D48" s="16">
        <f>'[1]29'!D50</f>
        <v>20</v>
      </c>
      <c r="E48" s="16">
        <f>'[1]29'!E50</f>
        <v>0</v>
      </c>
      <c r="F48" s="15">
        <f t="shared" si="6"/>
        <v>290</v>
      </c>
      <c r="G48" s="15">
        <f>'[1]29'!H50</f>
        <v>148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'[1]29'!B51</f>
        <v>270</v>
      </c>
      <c r="C49" s="16">
        <f>'[1]29'!C51</f>
        <v>0</v>
      </c>
      <c r="D49" s="16">
        <f>'[1]29'!D51</f>
        <v>20</v>
      </c>
      <c r="E49" s="16">
        <f>'[1]29'!E51</f>
        <v>0</v>
      </c>
      <c r="F49" s="15">
        <f t="shared" si="6"/>
        <v>290</v>
      </c>
      <c r="G49" s="15">
        <f>'[1]29'!H51</f>
        <v>148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'[1]29'!B52</f>
        <v>270</v>
      </c>
      <c r="C50" s="16">
        <f>'[1]29'!C52</f>
        <v>0</v>
      </c>
      <c r="D50" s="16">
        <f>'[1]29'!D52</f>
        <v>20</v>
      </c>
      <c r="E50" s="16">
        <f>'[1]29'!E52</f>
        <v>0</v>
      </c>
      <c r="F50" s="15">
        <f t="shared" si="6"/>
        <v>290</v>
      </c>
      <c r="G50" s="15">
        <f>'[1]29'!H52</f>
        <v>148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'[1]29'!B53</f>
        <v>270</v>
      </c>
      <c r="C51" s="16">
        <f>'[1]29'!C53</f>
        <v>0</v>
      </c>
      <c r="D51" s="16">
        <f>'[1]29'!D53</f>
        <v>20</v>
      </c>
      <c r="E51" s="16">
        <f>'[1]29'!E53</f>
        <v>0</v>
      </c>
      <c r="F51" s="15">
        <f t="shared" si="6"/>
        <v>290</v>
      </c>
      <c r="G51" s="15">
        <f>'[1]29'!H53</f>
        <v>146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'[1]29'!B54</f>
        <v>270</v>
      </c>
      <c r="C52" s="16">
        <f>'[1]29'!C54</f>
        <v>0</v>
      </c>
      <c r="D52" s="16">
        <f>'[1]29'!D54</f>
        <v>20</v>
      </c>
      <c r="E52" s="16">
        <f>'[1]29'!E54</f>
        <v>0</v>
      </c>
      <c r="F52" s="15">
        <f t="shared" si="6"/>
        <v>290</v>
      </c>
      <c r="G52" s="15">
        <f>'[1]29'!H54</f>
        <v>146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'[1]29'!B55</f>
        <v>270</v>
      </c>
      <c r="C53" s="16">
        <f>'[1]29'!C55</f>
        <v>0</v>
      </c>
      <c r="D53" s="16">
        <f>'[1]29'!D55</f>
        <v>20</v>
      </c>
      <c r="E53" s="16">
        <f>'[1]29'!E55</f>
        <v>0</v>
      </c>
      <c r="F53" s="15">
        <f t="shared" si="6"/>
        <v>290</v>
      </c>
      <c r="G53" s="15">
        <f>'[1]29'!H55</f>
        <v>150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'[1]29'!B56</f>
        <v>270</v>
      </c>
      <c r="C54" s="16">
        <f>'[1]29'!C56</f>
        <v>0</v>
      </c>
      <c r="D54" s="16">
        <f>'[1]29'!D56</f>
        <v>20</v>
      </c>
      <c r="E54" s="16">
        <f>'[1]29'!E56</f>
        <v>0</v>
      </c>
      <c r="F54" s="15">
        <f t="shared" si="6"/>
        <v>290</v>
      </c>
      <c r="G54" s="15">
        <f>'[1]29'!H56</f>
        <v>150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'[1]29'!B57</f>
        <v>270</v>
      </c>
      <c r="C55" s="16">
        <f>'[1]29'!C57</f>
        <v>0</v>
      </c>
      <c r="D55" s="16">
        <f>'[1]29'!D57</f>
        <v>20</v>
      </c>
      <c r="E55" s="16">
        <f>'[1]29'!E57</f>
        <v>0</v>
      </c>
      <c r="F55" s="15">
        <f t="shared" si="6"/>
        <v>290</v>
      </c>
      <c r="G55" s="15">
        <f>'[1]29'!H57</f>
        <v>150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'[1]29'!B58</f>
        <v>270</v>
      </c>
      <c r="C56" s="16">
        <f>'[1]29'!C58</f>
        <v>0</v>
      </c>
      <c r="D56" s="16">
        <f>'[1]29'!D58</f>
        <v>20</v>
      </c>
      <c r="E56" s="16">
        <f>'[1]29'!E58</f>
        <v>0</v>
      </c>
      <c r="F56" s="15">
        <f t="shared" si="6"/>
        <v>290</v>
      </c>
      <c r="G56" s="15">
        <f>'[1]29'!H58</f>
        <v>150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'[1]29'!B59</f>
        <v>270</v>
      </c>
      <c r="C57" s="16">
        <f>'[1]29'!C59</f>
        <v>0</v>
      </c>
      <c r="D57" s="16">
        <f>'[1]29'!D59</f>
        <v>20</v>
      </c>
      <c r="E57" s="16">
        <f>'[1]29'!E59</f>
        <v>0</v>
      </c>
      <c r="F57" s="15">
        <f t="shared" si="6"/>
        <v>290</v>
      </c>
      <c r="G57" s="15">
        <f>'[1]29'!H59</f>
        <v>150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'[1]29'!B60</f>
        <v>270</v>
      </c>
      <c r="C58" s="16">
        <f>'[1]29'!C60</f>
        <v>0</v>
      </c>
      <c r="D58" s="16">
        <f>'[1]29'!D60</f>
        <v>20</v>
      </c>
      <c r="E58" s="16">
        <f>'[1]29'!E60</f>
        <v>0</v>
      </c>
      <c r="F58" s="15">
        <f t="shared" si="6"/>
        <v>290</v>
      </c>
      <c r="G58" s="15">
        <f>'[1]29'!H60</f>
        <v>150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'[1]29'!B61</f>
        <v>270</v>
      </c>
      <c r="C59" s="16">
        <f>'[1]29'!C61</f>
        <v>0</v>
      </c>
      <c r="D59" s="16">
        <f>'[1]29'!D61</f>
        <v>20</v>
      </c>
      <c r="E59" s="16">
        <f>'[1]29'!E61</f>
        <v>0</v>
      </c>
      <c r="F59" s="15">
        <f t="shared" si="6"/>
        <v>290</v>
      </c>
      <c r="G59" s="15">
        <f>'[1]29'!H61</f>
        <v>150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'[1]29'!B62</f>
        <v>270</v>
      </c>
      <c r="C60" s="16">
        <f>'[1]29'!C62</f>
        <v>0</v>
      </c>
      <c r="D60" s="16">
        <f>'[1]29'!D62</f>
        <v>20</v>
      </c>
      <c r="E60" s="16">
        <f>'[1]29'!E62</f>
        <v>0</v>
      </c>
      <c r="F60" s="15">
        <f t="shared" si="6"/>
        <v>290</v>
      </c>
      <c r="G60" s="15">
        <f>'[1]29'!H62</f>
        <v>150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'[1]29'!B63</f>
        <v>270</v>
      </c>
      <c r="C61" s="16">
        <f>'[1]29'!C63</f>
        <v>0</v>
      </c>
      <c r="D61" s="16">
        <f>'[1]29'!D63</f>
        <v>20</v>
      </c>
      <c r="E61" s="16">
        <f>'[1]29'!E63</f>
        <v>0</v>
      </c>
      <c r="F61" s="15">
        <f t="shared" si="6"/>
        <v>290</v>
      </c>
      <c r="G61" s="15">
        <f>'[1]29'!H63</f>
        <v>150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'[1]29'!B64</f>
        <v>270</v>
      </c>
      <c r="C62" s="16">
        <f>'[1]29'!C64</f>
        <v>0</v>
      </c>
      <c r="D62" s="16">
        <f>'[1]29'!D64</f>
        <v>20</v>
      </c>
      <c r="E62" s="16">
        <f>'[1]29'!E64</f>
        <v>0</v>
      </c>
      <c r="F62" s="15">
        <f t="shared" si="6"/>
        <v>290</v>
      </c>
      <c r="G62" s="15">
        <f>'[1]29'!H64</f>
        <v>150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'[1]29'!B65</f>
        <v>270</v>
      </c>
      <c r="C63" s="16">
        <f>'[1]29'!C65</f>
        <v>0</v>
      </c>
      <c r="D63" s="16">
        <f>'[1]29'!D65</f>
        <v>20</v>
      </c>
      <c r="E63" s="16">
        <f>'[1]29'!E65</f>
        <v>0</v>
      </c>
      <c r="F63" s="15">
        <f t="shared" si="6"/>
        <v>290</v>
      </c>
      <c r="G63" s="15">
        <f>'[1]29'!H65</f>
        <v>148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'[1]29'!B66</f>
        <v>270</v>
      </c>
      <c r="C64" s="16">
        <f>'[1]29'!C66</f>
        <v>0</v>
      </c>
      <c r="D64" s="16">
        <f>'[1]29'!D66</f>
        <v>20</v>
      </c>
      <c r="E64" s="16">
        <f>'[1]29'!E66</f>
        <v>0</v>
      </c>
      <c r="F64" s="15">
        <f t="shared" si="6"/>
        <v>290</v>
      </c>
      <c r="G64" s="15">
        <f>'[1]29'!H66</f>
        <v>148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'[1]29'!B67</f>
        <v>270</v>
      </c>
      <c r="C65" s="16">
        <f>'[1]29'!C67</f>
        <v>0</v>
      </c>
      <c r="D65" s="16">
        <f>'[1]29'!D67</f>
        <v>20</v>
      </c>
      <c r="E65" s="16">
        <f>'[1]29'!E67</f>
        <v>0</v>
      </c>
      <c r="F65" s="15">
        <f t="shared" si="6"/>
        <v>290</v>
      </c>
      <c r="G65" s="15">
        <f>'[1]29'!H67</f>
        <v>148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'[1]29'!B68</f>
        <v>270</v>
      </c>
      <c r="C66" s="16">
        <f>'[1]29'!C68</f>
        <v>0</v>
      </c>
      <c r="D66" s="16">
        <f>'[1]29'!D68</f>
        <v>20</v>
      </c>
      <c r="E66" s="16">
        <f>'[1]29'!E68</f>
        <v>0</v>
      </c>
      <c r="F66" s="15">
        <f t="shared" si="6"/>
        <v>290</v>
      </c>
      <c r="G66" s="15">
        <f>'[1]29'!H68</f>
        <v>148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'[1]29'!B69</f>
        <v>270</v>
      </c>
      <c r="C67" s="16">
        <f>'[1]29'!C69</f>
        <v>0</v>
      </c>
      <c r="D67" s="16">
        <f>'[1]29'!D69</f>
        <v>20</v>
      </c>
      <c r="E67" s="16">
        <f>'[1]29'!E69</f>
        <v>0</v>
      </c>
      <c r="F67" s="15">
        <f t="shared" si="6"/>
        <v>290</v>
      </c>
      <c r="G67" s="15">
        <f>'[1]29'!H69</f>
        <v>148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'[1]29'!B70</f>
        <v>270</v>
      </c>
      <c r="C68" s="16">
        <f>'[1]29'!C70</f>
        <v>0</v>
      </c>
      <c r="D68" s="16">
        <f>'[1]29'!D70</f>
        <v>20</v>
      </c>
      <c r="E68" s="16">
        <f>'[1]29'!E70</f>
        <v>0</v>
      </c>
      <c r="F68" s="15">
        <f t="shared" si="6"/>
        <v>290</v>
      </c>
      <c r="G68" s="15">
        <f>'[1]29'!H70</f>
        <v>148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'[1]29'!B71</f>
        <v>270</v>
      </c>
      <c r="C69" s="16">
        <f>'[1]29'!C71</f>
        <v>0</v>
      </c>
      <c r="D69" s="16">
        <f>'[1]29'!D71</f>
        <v>20</v>
      </c>
      <c r="E69" s="16">
        <f>'[1]29'!E71</f>
        <v>0</v>
      </c>
      <c r="F69" s="15">
        <f t="shared" ref="F69:F98" si="17">SUM(B69:E69)</f>
        <v>290</v>
      </c>
      <c r="G69" s="15">
        <f>'[1]29'!H71</f>
        <v>148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'[1]29'!B72</f>
        <v>270</v>
      </c>
      <c r="C70" s="16">
        <f>'[1]29'!C72</f>
        <v>0</v>
      </c>
      <c r="D70" s="16">
        <f>'[1]29'!D72</f>
        <v>20</v>
      </c>
      <c r="E70" s="16">
        <f>'[1]29'!E72</f>
        <v>0</v>
      </c>
      <c r="F70" s="15">
        <f t="shared" si="17"/>
        <v>290</v>
      </c>
      <c r="G70" s="15">
        <f>'[1]29'!H72</f>
        <v>150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'[1]29'!B73</f>
        <v>270</v>
      </c>
      <c r="C71" s="16">
        <f>'[1]29'!C73</f>
        <v>0</v>
      </c>
      <c r="D71" s="16">
        <f>'[1]29'!D73</f>
        <v>20</v>
      </c>
      <c r="E71" s="16">
        <f>'[1]29'!E73</f>
        <v>0</v>
      </c>
      <c r="F71" s="15">
        <f t="shared" si="17"/>
        <v>290</v>
      </c>
      <c r="G71" s="15">
        <f>'[1]29'!H73</f>
        <v>150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'[1]29'!B74</f>
        <v>270</v>
      </c>
      <c r="C72" s="16">
        <f>'[1]29'!C74</f>
        <v>0</v>
      </c>
      <c r="D72" s="16">
        <f>'[1]29'!D74</f>
        <v>20</v>
      </c>
      <c r="E72" s="16">
        <f>'[1]29'!E74</f>
        <v>0</v>
      </c>
      <c r="F72" s="15">
        <f t="shared" si="17"/>
        <v>290</v>
      </c>
      <c r="G72" s="15">
        <f>'[1]29'!H74</f>
        <v>150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'[1]29'!B75</f>
        <v>270</v>
      </c>
      <c r="C73" s="16">
        <f>'[1]29'!C75</f>
        <v>0</v>
      </c>
      <c r="D73" s="16">
        <f>'[1]29'!D75</f>
        <v>20</v>
      </c>
      <c r="E73" s="16">
        <f>'[1]29'!E75</f>
        <v>0</v>
      </c>
      <c r="F73" s="15">
        <f t="shared" si="17"/>
        <v>290</v>
      </c>
      <c r="G73" s="15">
        <f>'[1]29'!H75</f>
        <v>150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'[1]29'!B76</f>
        <v>270</v>
      </c>
      <c r="C74" s="16">
        <f>'[1]29'!C76</f>
        <v>0</v>
      </c>
      <c r="D74" s="16">
        <f>'[1]29'!D76</f>
        <v>20</v>
      </c>
      <c r="E74" s="16">
        <f>'[1]29'!E76</f>
        <v>0</v>
      </c>
      <c r="F74" s="15">
        <f t="shared" si="17"/>
        <v>290</v>
      </c>
      <c r="G74" s="15">
        <f>'[1]29'!H76</f>
        <v>150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'[1]29'!B77</f>
        <v>270</v>
      </c>
      <c r="C75" s="16">
        <f>'[1]29'!C77</f>
        <v>0</v>
      </c>
      <c r="D75" s="16">
        <f>'[1]29'!D77</f>
        <v>20</v>
      </c>
      <c r="E75" s="16">
        <f>'[1]29'!E77</f>
        <v>0</v>
      </c>
      <c r="F75" s="15">
        <f t="shared" si="17"/>
        <v>290</v>
      </c>
      <c r="G75" s="15">
        <f>'[1]29'!H77</f>
        <v>150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'[1]29'!B78</f>
        <v>270</v>
      </c>
      <c r="C76" s="16">
        <f>'[1]29'!C78</f>
        <v>0</v>
      </c>
      <c r="D76" s="16">
        <f>'[1]29'!D78</f>
        <v>20</v>
      </c>
      <c r="E76" s="16">
        <f>'[1]29'!E78</f>
        <v>0</v>
      </c>
      <c r="F76" s="15">
        <f t="shared" si="17"/>
        <v>290</v>
      </c>
      <c r="G76" s="15">
        <f>'[1]29'!H78</f>
        <v>150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'[1]29'!B79</f>
        <v>270</v>
      </c>
      <c r="C77" s="16">
        <f>'[1]29'!C79</f>
        <v>0</v>
      </c>
      <c r="D77" s="16">
        <f>'[1]29'!D79</f>
        <v>20</v>
      </c>
      <c r="E77" s="16">
        <f>'[1]29'!E79</f>
        <v>0</v>
      </c>
      <c r="F77" s="15">
        <f t="shared" si="17"/>
        <v>290</v>
      </c>
      <c r="G77" s="15">
        <f>'[1]29'!H79</f>
        <v>150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'[1]29'!B80</f>
        <v>270</v>
      </c>
      <c r="C78" s="16">
        <f>'[1]29'!C80</f>
        <v>0</v>
      </c>
      <c r="D78" s="16">
        <f>'[1]29'!D80</f>
        <v>20</v>
      </c>
      <c r="E78" s="16">
        <f>'[1]29'!E80</f>
        <v>0</v>
      </c>
      <c r="F78" s="15">
        <f t="shared" si="17"/>
        <v>290</v>
      </c>
      <c r="G78" s="15">
        <f>'[1]29'!H80</f>
        <v>152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'[1]29'!B81</f>
        <v>270</v>
      </c>
      <c r="C79" s="16">
        <f>'[1]29'!C81</f>
        <v>0</v>
      </c>
      <c r="D79" s="16">
        <f>'[1]29'!D81</f>
        <v>20</v>
      </c>
      <c r="E79" s="16">
        <f>'[1]29'!E81</f>
        <v>0</v>
      </c>
      <c r="F79" s="15">
        <f t="shared" si="17"/>
        <v>290</v>
      </c>
      <c r="G79" s="15">
        <f>'[1]29'!H81</f>
        <v>152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'[1]29'!B82</f>
        <v>270</v>
      </c>
      <c r="C80" s="16">
        <f>'[1]29'!C82</f>
        <v>0</v>
      </c>
      <c r="D80" s="16">
        <f>'[1]29'!D82</f>
        <v>20</v>
      </c>
      <c r="E80" s="16">
        <f>'[1]29'!E82</f>
        <v>0</v>
      </c>
      <c r="F80" s="15">
        <f t="shared" si="17"/>
        <v>290</v>
      </c>
      <c r="G80" s="15">
        <f>'[1]29'!H82</f>
        <v>152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'[1]29'!B83</f>
        <v>270</v>
      </c>
      <c r="C81" s="16">
        <f>'[1]29'!C83</f>
        <v>0</v>
      </c>
      <c r="D81" s="16">
        <f>'[1]29'!D83</f>
        <v>20</v>
      </c>
      <c r="E81" s="16">
        <f>'[1]29'!E83</f>
        <v>0</v>
      </c>
      <c r="F81" s="15">
        <f t="shared" si="17"/>
        <v>290</v>
      </c>
      <c r="G81" s="15">
        <f>'[1]29'!H83</f>
        <v>152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'[1]29'!B84</f>
        <v>270</v>
      </c>
      <c r="C82" s="16">
        <f>'[1]29'!C84</f>
        <v>0</v>
      </c>
      <c r="D82" s="16">
        <f>'[1]29'!D84</f>
        <v>20</v>
      </c>
      <c r="E82" s="16">
        <f>'[1]29'!E84</f>
        <v>0</v>
      </c>
      <c r="F82" s="15">
        <f t="shared" si="17"/>
        <v>290</v>
      </c>
      <c r="G82" s="15">
        <f>'[1]29'!H84</f>
        <v>152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'[1]29'!B85</f>
        <v>270</v>
      </c>
      <c r="C83" s="16">
        <f>'[1]29'!C85</f>
        <v>0</v>
      </c>
      <c r="D83" s="16">
        <f>'[1]29'!D85</f>
        <v>20</v>
      </c>
      <c r="E83" s="16">
        <f>'[1]29'!E85</f>
        <v>0</v>
      </c>
      <c r="F83" s="15">
        <f t="shared" si="17"/>
        <v>290</v>
      </c>
      <c r="G83" s="15">
        <f>'[1]29'!H85</f>
        <v>154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154</v>
      </c>
      <c r="L83" s="18">
        <f>frq!C83</f>
        <v>1</v>
      </c>
      <c r="M83" s="16">
        <f t="shared" si="11"/>
        <v>154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'[1]29'!B86</f>
        <v>270</v>
      </c>
      <c r="C84" s="16">
        <f>'[1]29'!C86</f>
        <v>0</v>
      </c>
      <c r="D84" s="16">
        <f>'[1]29'!D86</f>
        <v>20</v>
      </c>
      <c r="E84" s="16">
        <f>'[1]29'!E86</f>
        <v>0</v>
      </c>
      <c r="F84" s="15">
        <f t="shared" si="17"/>
        <v>290</v>
      </c>
      <c r="G84" s="15">
        <f>'[1]29'!H86</f>
        <v>154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154</v>
      </c>
      <c r="L84" s="18">
        <f>frq!C84</f>
        <v>1</v>
      </c>
      <c r="M84" s="16">
        <f t="shared" si="11"/>
        <v>154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'[1]29'!B87</f>
        <v>270</v>
      </c>
      <c r="C85" s="16">
        <f>'[1]29'!C87</f>
        <v>0</v>
      </c>
      <c r="D85" s="16">
        <f>'[1]29'!D87</f>
        <v>20</v>
      </c>
      <c r="E85" s="16">
        <f>'[1]29'!E87</f>
        <v>0</v>
      </c>
      <c r="F85" s="15">
        <f t="shared" si="17"/>
        <v>290</v>
      </c>
      <c r="G85" s="15">
        <f>'[1]29'!H87</f>
        <v>154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154</v>
      </c>
      <c r="L85" s="18">
        <f>frq!C85</f>
        <v>1</v>
      </c>
      <c r="M85" s="16">
        <f t="shared" si="11"/>
        <v>154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'[1]29'!B88</f>
        <v>270</v>
      </c>
      <c r="C86" s="16">
        <f>'[1]29'!C88</f>
        <v>0</v>
      </c>
      <c r="D86" s="16">
        <f>'[1]29'!D88</f>
        <v>20</v>
      </c>
      <c r="E86" s="16">
        <f>'[1]29'!E88</f>
        <v>0</v>
      </c>
      <c r="F86" s="15">
        <f t="shared" si="17"/>
        <v>290</v>
      </c>
      <c r="G86" s="15">
        <f>'[1]29'!H88</f>
        <v>154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154</v>
      </c>
      <c r="L86" s="18">
        <f>frq!C86</f>
        <v>1</v>
      </c>
      <c r="M86" s="16">
        <f t="shared" si="11"/>
        <v>154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'[1]29'!B89</f>
        <v>270</v>
      </c>
      <c r="C87" s="16">
        <f>'[1]29'!C89</f>
        <v>0</v>
      </c>
      <c r="D87" s="16">
        <f>'[1]29'!D89</f>
        <v>20</v>
      </c>
      <c r="E87" s="16">
        <f>'[1]29'!E89</f>
        <v>0</v>
      </c>
      <c r="F87" s="15">
        <f t="shared" si="17"/>
        <v>290</v>
      </c>
      <c r="G87" s="15">
        <f>'[1]29'!H89</f>
        <v>154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154</v>
      </c>
      <c r="L87" s="18">
        <f>frq!C87</f>
        <v>1</v>
      </c>
      <c r="M87" s="16">
        <f t="shared" si="11"/>
        <v>154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'[1]29'!B90</f>
        <v>270</v>
      </c>
      <c r="C88" s="16">
        <f>'[1]29'!C90</f>
        <v>0</v>
      </c>
      <c r="D88" s="16">
        <f>'[1]29'!D90</f>
        <v>20</v>
      </c>
      <c r="E88" s="16">
        <f>'[1]29'!E90</f>
        <v>0</v>
      </c>
      <c r="F88" s="15">
        <f t="shared" si="17"/>
        <v>290</v>
      </c>
      <c r="G88" s="15">
        <f>'[1]29'!H90</f>
        <v>154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154</v>
      </c>
      <c r="L88" s="18">
        <f>frq!C88</f>
        <v>1</v>
      </c>
      <c r="M88" s="16">
        <f t="shared" si="11"/>
        <v>154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'[1]29'!B91</f>
        <v>270</v>
      </c>
      <c r="C89" s="16">
        <f>'[1]29'!C91</f>
        <v>0</v>
      </c>
      <c r="D89" s="16">
        <f>'[1]29'!D91</f>
        <v>20</v>
      </c>
      <c r="E89" s="16">
        <f>'[1]29'!E91</f>
        <v>0</v>
      </c>
      <c r="F89" s="15">
        <f t="shared" si="17"/>
        <v>290</v>
      </c>
      <c r="G89" s="15">
        <f>'[1]29'!H91</f>
        <v>154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154</v>
      </c>
      <c r="L89" s="18">
        <f>frq!C89</f>
        <v>1</v>
      </c>
      <c r="M89" s="16">
        <f t="shared" si="11"/>
        <v>154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'[1]29'!B92</f>
        <v>270</v>
      </c>
      <c r="C90" s="16">
        <f>'[1]29'!C92</f>
        <v>0</v>
      </c>
      <c r="D90" s="16">
        <f>'[1]29'!D92</f>
        <v>20</v>
      </c>
      <c r="E90" s="16">
        <f>'[1]29'!E92</f>
        <v>0</v>
      </c>
      <c r="F90" s="15">
        <f t="shared" si="17"/>
        <v>290</v>
      </c>
      <c r="G90" s="15">
        <f>'[1]29'!H92</f>
        <v>154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154</v>
      </c>
      <c r="L90" s="18">
        <f>frq!C90</f>
        <v>1</v>
      </c>
      <c r="M90" s="16">
        <f t="shared" si="11"/>
        <v>154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'[1]29'!B93</f>
        <v>270</v>
      </c>
      <c r="C91" s="16">
        <f>'[1]29'!C93</f>
        <v>0</v>
      </c>
      <c r="D91" s="16">
        <f>'[1]29'!D93</f>
        <v>20</v>
      </c>
      <c r="E91" s="16">
        <f>'[1]29'!E93</f>
        <v>0</v>
      </c>
      <c r="F91" s="15">
        <f t="shared" si="17"/>
        <v>290</v>
      </c>
      <c r="G91" s="15">
        <f>'[1]29'!H93</f>
        <v>154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154</v>
      </c>
      <c r="L91" s="18">
        <f>frq!C91</f>
        <v>1</v>
      </c>
      <c r="M91" s="16">
        <f t="shared" si="11"/>
        <v>154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'[1]29'!B94</f>
        <v>270</v>
      </c>
      <c r="C92" s="16">
        <f>'[1]29'!C94</f>
        <v>0</v>
      </c>
      <c r="D92" s="16">
        <f>'[1]29'!D94</f>
        <v>20</v>
      </c>
      <c r="E92" s="16">
        <f>'[1]29'!E94</f>
        <v>0</v>
      </c>
      <c r="F92" s="15">
        <f t="shared" si="17"/>
        <v>290</v>
      </c>
      <c r="G92" s="15">
        <f>'[1]29'!H94</f>
        <v>154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154</v>
      </c>
      <c r="L92" s="18">
        <f>frq!C92</f>
        <v>1</v>
      </c>
      <c r="M92" s="16">
        <f t="shared" si="11"/>
        <v>154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'[1]29'!B95</f>
        <v>270</v>
      </c>
      <c r="C93" s="16">
        <f>'[1]29'!C95</f>
        <v>0</v>
      </c>
      <c r="D93" s="16">
        <f>'[1]29'!D95</f>
        <v>20</v>
      </c>
      <c r="E93" s="16">
        <f>'[1]29'!E95</f>
        <v>0</v>
      </c>
      <c r="F93" s="15">
        <f t="shared" si="17"/>
        <v>290</v>
      </c>
      <c r="G93" s="15">
        <f>'[1]29'!H95</f>
        <v>154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154</v>
      </c>
      <c r="L93" s="18">
        <f>frq!C93</f>
        <v>1</v>
      </c>
      <c r="M93" s="16">
        <f t="shared" si="11"/>
        <v>154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'[1]29'!B96</f>
        <v>270</v>
      </c>
      <c r="C94" s="16">
        <f>'[1]29'!C96</f>
        <v>0</v>
      </c>
      <c r="D94" s="16">
        <f>'[1]29'!D96</f>
        <v>20</v>
      </c>
      <c r="E94" s="16">
        <f>'[1]29'!E96</f>
        <v>0</v>
      </c>
      <c r="F94" s="15">
        <f t="shared" si="17"/>
        <v>290</v>
      </c>
      <c r="G94" s="15">
        <f>'[1]29'!H96</f>
        <v>154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154</v>
      </c>
      <c r="L94" s="18">
        <f>frq!C94</f>
        <v>1</v>
      </c>
      <c r="M94" s="16">
        <f t="shared" si="11"/>
        <v>154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'[1]29'!B97</f>
        <v>270</v>
      </c>
      <c r="C95" s="16">
        <f>'[1]29'!C97</f>
        <v>0</v>
      </c>
      <c r="D95" s="16">
        <f>'[1]29'!D97</f>
        <v>20</v>
      </c>
      <c r="E95" s="16">
        <f>'[1]29'!E97</f>
        <v>0</v>
      </c>
      <c r="F95" s="15">
        <f t="shared" si="17"/>
        <v>290</v>
      </c>
      <c r="G95" s="15">
        <f>'[1]29'!H97</f>
        <v>154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154</v>
      </c>
      <c r="L95" s="18">
        <f>frq!C95</f>
        <v>1</v>
      </c>
      <c r="M95" s="16">
        <f t="shared" si="11"/>
        <v>154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'[1]29'!B98</f>
        <v>270</v>
      </c>
      <c r="C96" s="16">
        <f>'[1]29'!C98</f>
        <v>0</v>
      </c>
      <c r="D96" s="16">
        <f>'[1]29'!D98</f>
        <v>20</v>
      </c>
      <c r="E96" s="16">
        <f>'[1]29'!E98</f>
        <v>0</v>
      </c>
      <c r="F96" s="15">
        <f t="shared" si="17"/>
        <v>290</v>
      </c>
      <c r="G96" s="15">
        <f>'[1]29'!H98</f>
        <v>154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'[1]29'!B99</f>
        <v>270</v>
      </c>
      <c r="C97" s="16">
        <f>'[1]29'!C99</f>
        <v>0</v>
      </c>
      <c r="D97" s="16">
        <f>'[1]29'!D99</f>
        <v>20</v>
      </c>
      <c r="E97" s="16">
        <f>'[1]29'!E99</f>
        <v>0</v>
      </c>
      <c r="F97" s="15">
        <f t="shared" si="17"/>
        <v>290</v>
      </c>
      <c r="G97" s="15">
        <f>'[1]29'!H99</f>
        <v>154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'[1]29'!B100</f>
        <v>270</v>
      </c>
      <c r="C98" s="16">
        <f>'[1]29'!C100</f>
        <v>0</v>
      </c>
      <c r="D98" s="16">
        <f>'[1]29'!D100</f>
        <v>20</v>
      </c>
      <c r="E98" s="16">
        <f>'[1]29'!E100</f>
        <v>0</v>
      </c>
      <c r="F98" s="15">
        <f t="shared" si="17"/>
        <v>290</v>
      </c>
      <c r="G98" s="15">
        <f>'[1]29'!H100</f>
        <v>154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3.6379999999999999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3.6379999999999999</v>
      </c>
      <c r="L99" s="15">
        <f t="shared" si="18"/>
        <v>2.4E-2</v>
      </c>
      <c r="M99" s="15">
        <f t="shared" si="18"/>
        <v>3.6379999999999999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3.6379999999999999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5"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45411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'[2]29'!B5</f>
        <v>36</v>
      </c>
      <c r="C3" s="200">
        <f>'[2]29'!C5</f>
        <v>54</v>
      </c>
      <c r="D3" s="200">
        <f>'[2]29'!D5</f>
        <v>0</v>
      </c>
      <c r="E3" s="200">
        <f>'[2]29'!E5</f>
        <v>0</v>
      </c>
      <c r="F3" s="15">
        <f>SUM(B3:E3)</f>
        <v>90</v>
      </c>
      <c r="G3" s="199">
        <f>'[2]29'!H5</f>
        <v>34</v>
      </c>
      <c r="H3" s="200">
        <f>'[2]29'!I5</f>
        <v>0</v>
      </c>
      <c r="I3" s="200">
        <f>'[2]29'!J5</f>
        <v>0</v>
      </c>
      <c r="J3" s="200">
        <f>'[2]29'!K5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9">
        <f>'[2]29'!B6</f>
        <v>36</v>
      </c>
      <c r="C4" s="200">
        <f>'[2]29'!C6</f>
        <v>54</v>
      </c>
      <c r="D4" s="200">
        <f>'[2]29'!D6</f>
        <v>0</v>
      </c>
      <c r="E4" s="200">
        <f>'[2]29'!E6</f>
        <v>0</v>
      </c>
      <c r="F4" s="15">
        <f>SUM(B4:E4)</f>
        <v>90</v>
      </c>
      <c r="G4" s="199">
        <f>'[2]29'!H6</f>
        <v>34</v>
      </c>
      <c r="H4" s="200">
        <f>'[2]29'!I6</f>
        <v>0</v>
      </c>
      <c r="I4" s="200">
        <f>'[2]29'!J6</f>
        <v>0</v>
      </c>
      <c r="J4" s="200">
        <f>'[2]29'!K6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'[2]29'!B7</f>
        <v>36</v>
      </c>
      <c r="C5" s="200">
        <f>'[2]29'!C7</f>
        <v>54</v>
      </c>
      <c r="D5" s="200">
        <f>'[2]29'!D7</f>
        <v>0</v>
      </c>
      <c r="E5" s="200">
        <f>'[2]29'!E7</f>
        <v>0</v>
      </c>
      <c r="F5" s="15">
        <f t="shared" ref="F5:F68" si="6">SUM(B5:E5)</f>
        <v>90</v>
      </c>
      <c r="G5" s="199">
        <f>'[2]29'!H7</f>
        <v>34</v>
      </c>
      <c r="H5" s="200">
        <f>'[2]29'!I7</f>
        <v>0</v>
      </c>
      <c r="I5" s="200">
        <f>'[2]29'!J7</f>
        <v>0</v>
      </c>
      <c r="J5" s="200">
        <f>'[2]29'!K7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'[2]29'!B8</f>
        <v>36</v>
      </c>
      <c r="C6" s="200">
        <f>'[2]29'!C8</f>
        <v>54</v>
      </c>
      <c r="D6" s="200">
        <f>'[2]29'!D8</f>
        <v>0</v>
      </c>
      <c r="E6" s="200">
        <f>'[2]29'!E8</f>
        <v>0</v>
      </c>
      <c r="F6" s="15">
        <f t="shared" si="6"/>
        <v>90</v>
      </c>
      <c r="G6" s="199">
        <f>'[2]29'!H8</f>
        <v>34</v>
      </c>
      <c r="H6" s="200">
        <f>'[2]29'!I8</f>
        <v>0</v>
      </c>
      <c r="I6" s="200">
        <f>'[2]29'!J8</f>
        <v>0</v>
      </c>
      <c r="J6" s="200">
        <f>'[2]29'!K8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'[2]29'!B9</f>
        <v>36</v>
      </c>
      <c r="C7" s="200">
        <f>'[2]29'!C9</f>
        <v>54</v>
      </c>
      <c r="D7" s="200">
        <f>'[2]29'!D9</f>
        <v>0</v>
      </c>
      <c r="E7" s="200">
        <f>'[2]29'!E9</f>
        <v>0</v>
      </c>
      <c r="F7" s="15">
        <f t="shared" si="6"/>
        <v>90</v>
      </c>
      <c r="G7" s="199">
        <f>'[2]29'!H9</f>
        <v>34</v>
      </c>
      <c r="H7" s="200">
        <f>'[2]29'!I9</f>
        <v>0</v>
      </c>
      <c r="I7" s="200">
        <f>'[2]29'!J9</f>
        <v>0</v>
      </c>
      <c r="J7" s="200">
        <f>'[2]29'!K9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'[2]29'!B10</f>
        <v>36</v>
      </c>
      <c r="C8" s="200">
        <f>'[2]29'!C10</f>
        <v>54</v>
      </c>
      <c r="D8" s="200">
        <f>'[2]29'!D10</f>
        <v>0</v>
      </c>
      <c r="E8" s="200">
        <f>'[2]29'!E10</f>
        <v>0</v>
      </c>
      <c r="F8" s="15">
        <f t="shared" si="6"/>
        <v>90</v>
      </c>
      <c r="G8" s="199">
        <f>'[2]29'!H10</f>
        <v>34</v>
      </c>
      <c r="H8" s="200">
        <f>'[2]29'!I10</f>
        <v>0</v>
      </c>
      <c r="I8" s="200">
        <f>'[2]29'!J10</f>
        <v>0</v>
      </c>
      <c r="J8" s="200">
        <f>'[2]29'!K10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9">
        <f>'[2]29'!B11</f>
        <v>36</v>
      </c>
      <c r="C9" s="200">
        <f>'[2]29'!C11</f>
        <v>54</v>
      </c>
      <c r="D9" s="200">
        <f>'[2]29'!D11</f>
        <v>0</v>
      </c>
      <c r="E9" s="200">
        <f>'[2]29'!E11</f>
        <v>0</v>
      </c>
      <c r="F9" s="15">
        <f t="shared" si="6"/>
        <v>90</v>
      </c>
      <c r="G9" s="199">
        <f>'[2]29'!H11</f>
        <v>34</v>
      </c>
      <c r="H9" s="200">
        <f>'[2]29'!I11</f>
        <v>0</v>
      </c>
      <c r="I9" s="200">
        <f>'[2]29'!J11</f>
        <v>0</v>
      </c>
      <c r="J9" s="200">
        <f>'[2]29'!K11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9">
        <f>'[2]29'!B12</f>
        <v>36</v>
      </c>
      <c r="C10" s="200">
        <f>'[2]29'!C12</f>
        <v>54</v>
      </c>
      <c r="D10" s="200">
        <f>'[2]29'!D12</f>
        <v>0</v>
      </c>
      <c r="E10" s="200">
        <f>'[2]29'!E12</f>
        <v>0</v>
      </c>
      <c r="F10" s="15">
        <f t="shared" si="6"/>
        <v>90</v>
      </c>
      <c r="G10" s="199">
        <f>'[2]29'!H12</f>
        <v>34</v>
      </c>
      <c r="H10" s="200">
        <f>'[2]29'!I12</f>
        <v>0</v>
      </c>
      <c r="I10" s="200">
        <f>'[2]29'!J12</f>
        <v>0</v>
      </c>
      <c r="J10" s="200">
        <f>'[2]29'!K12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9">
        <f>'[2]29'!B13</f>
        <v>36</v>
      </c>
      <c r="C11" s="200">
        <f>'[2]29'!C13</f>
        <v>54</v>
      </c>
      <c r="D11" s="200">
        <f>'[2]29'!D13</f>
        <v>0</v>
      </c>
      <c r="E11" s="200">
        <f>'[2]29'!E13</f>
        <v>0</v>
      </c>
      <c r="F11" s="15">
        <f t="shared" si="6"/>
        <v>90</v>
      </c>
      <c r="G11" s="199">
        <f>'[2]29'!H13</f>
        <v>34</v>
      </c>
      <c r="H11" s="200">
        <f>'[2]29'!I13</f>
        <v>0</v>
      </c>
      <c r="I11" s="200">
        <f>'[2]29'!J13</f>
        <v>0</v>
      </c>
      <c r="J11" s="200">
        <f>'[2]29'!K13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9">
        <f>'[2]29'!B14</f>
        <v>36</v>
      </c>
      <c r="C12" s="200">
        <f>'[2]29'!C14</f>
        <v>54</v>
      </c>
      <c r="D12" s="200">
        <f>'[2]29'!D14</f>
        <v>0</v>
      </c>
      <c r="E12" s="200">
        <f>'[2]29'!E14</f>
        <v>0</v>
      </c>
      <c r="F12" s="15">
        <f t="shared" si="6"/>
        <v>90</v>
      </c>
      <c r="G12" s="199">
        <f>'[2]29'!H14</f>
        <v>34</v>
      </c>
      <c r="H12" s="200">
        <f>'[2]29'!I14</f>
        <v>0</v>
      </c>
      <c r="I12" s="200">
        <f>'[2]29'!J14</f>
        <v>0</v>
      </c>
      <c r="J12" s="200">
        <f>'[2]29'!K14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9">
        <f>'[2]29'!B15</f>
        <v>36</v>
      </c>
      <c r="C13" s="200">
        <f>'[2]29'!C15</f>
        <v>54</v>
      </c>
      <c r="D13" s="200">
        <f>'[2]29'!D15</f>
        <v>0</v>
      </c>
      <c r="E13" s="200">
        <f>'[2]29'!E15</f>
        <v>0</v>
      </c>
      <c r="F13" s="15">
        <f t="shared" si="6"/>
        <v>90</v>
      </c>
      <c r="G13" s="199">
        <f>'[2]29'!H15</f>
        <v>34</v>
      </c>
      <c r="H13" s="200">
        <f>'[2]29'!I15</f>
        <v>0</v>
      </c>
      <c r="I13" s="200">
        <f>'[2]29'!J15</f>
        <v>0</v>
      </c>
      <c r="J13" s="200">
        <f>'[2]29'!K15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9">
        <f>'[2]29'!B16</f>
        <v>36</v>
      </c>
      <c r="C14" s="200">
        <f>'[2]29'!C16</f>
        <v>54</v>
      </c>
      <c r="D14" s="200">
        <f>'[2]29'!D16</f>
        <v>0</v>
      </c>
      <c r="E14" s="200">
        <f>'[2]29'!E16</f>
        <v>0</v>
      </c>
      <c r="F14" s="15">
        <f t="shared" si="6"/>
        <v>90</v>
      </c>
      <c r="G14" s="199">
        <f>'[2]29'!H16</f>
        <v>34</v>
      </c>
      <c r="H14" s="200">
        <f>'[2]29'!I16</f>
        <v>0</v>
      </c>
      <c r="I14" s="200">
        <f>'[2]29'!J16</f>
        <v>0</v>
      </c>
      <c r="J14" s="200">
        <f>'[2]29'!K16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9">
        <f>'[2]29'!B17</f>
        <v>36</v>
      </c>
      <c r="C15" s="200">
        <f>'[2]29'!C17</f>
        <v>54</v>
      </c>
      <c r="D15" s="200">
        <f>'[2]29'!D17</f>
        <v>0</v>
      </c>
      <c r="E15" s="200">
        <f>'[2]29'!E17</f>
        <v>0</v>
      </c>
      <c r="F15" s="15">
        <f t="shared" si="6"/>
        <v>90</v>
      </c>
      <c r="G15" s="199">
        <f>'[2]29'!H17</f>
        <v>34</v>
      </c>
      <c r="H15" s="200">
        <f>'[2]29'!I17</f>
        <v>0</v>
      </c>
      <c r="I15" s="200">
        <f>'[2]29'!J17</f>
        <v>0</v>
      </c>
      <c r="J15" s="200">
        <f>'[2]29'!K17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9">
        <f>'[2]29'!B18</f>
        <v>36</v>
      </c>
      <c r="C16" s="200">
        <f>'[2]29'!C18</f>
        <v>54</v>
      </c>
      <c r="D16" s="200">
        <f>'[2]29'!D18</f>
        <v>0</v>
      </c>
      <c r="E16" s="200">
        <f>'[2]29'!E18</f>
        <v>0</v>
      </c>
      <c r="F16" s="15">
        <f t="shared" si="6"/>
        <v>90</v>
      </c>
      <c r="G16" s="199">
        <f>'[2]29'!H18</f>
        <v>34</v>
      </c>
      <c r="H16" s="200">
        <f>'[2]29'!I18</f>
        <v>0</v>
      </c>
      <c r="I16" s="200">
        <f>'[2]29'!J18</f>
        <v>0</v>
      </c>
      <c r="J16" s="200">
        <f>'[2]29'!K18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9">
        <f>'[2]29'!B19</f>
        <v>36</v>
      </c>
      <c r="C17" s="200">
        <f>'[2]29'!C19</f>
        <v>54</v>
      </c>
      <c r="D17" s="200">
        <f>'[2]29'!D19</f>
        <v>0</v>
      </c>
      <c r="E17" s="200">
        <f>'[2]29'!E19</f>
        <v>0</v>
      </c>
      <c r="F17" s="15">
        <f t="shared" si="6"/>
        <v>90</v>
      </c>
      <c r="G17" s="199">
        <f>'[2]29'!H19</f>
        <v>34</v>
      </c>
      <c r="H17" s="200">
        <f>'[2]29'!I19</f>
        <v>0</v>
      </c>
      <c r="I17" s="200">
        <f>'[2]29'!J19</f>
        <v>0</v>
      </c>
      <c r="J17" s="200">
        <f>'[2]29'!K19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9">
        <f>'[2]29'!B20</f>
        <v>36</v>
      </c>
      <c r="C18" s="200">
        <f>'[2]29'!C20</f>
        <v>54</v>
      </c>
      <c r="D18" s="200">
        <f>'[2]29'!D20</f>
        <v>0</v>
      </c>
      <c r="E18" s="200">
        <f>'[2]29'!E20</f>
        <v>0</v>
      </c>
      <c r="F18" s="15">
        <f t="shared" si="6"/>
        <v>90</v>
      </c>
      <c r="G18" s="199">
        <f>'[2]29'!H20</f>
        <v>34</v>
      </c>
      <c r="H18" s="200">
        <f>'[2]29'!I20</f>
        <v>0</v>
      </c>
      <c r="I18" s="200">
        <f>'[2]29'!J20</f>
        <v>0</v>
      </c>
      <c r="J18" s="200">
        <f>'[2]29'!K20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9">
        <f>'[2]29'!B21</f>
        <v>36</v>
      </c>
      <c r="C19" s="200">
        <f>'[2]29'!C21</f>
        <v>54</v>
      </c>
      <c r="D19" s="200">
        <f>'[2]29'!D21</f>
        <v>0</v>
      </c>
      <c r="E19" s="200">
        <f>'[2]29'!E21</f>
        <v>0</v>
      </c>
      <c r="F19" s="15">
        <f t="shared" si="6"/>
        <v>90</v>
      </c>
      <c r="G19" s="199">
        <f>'[2]29'!H21</f>
        <v>35</v>
      </c>
      <c r="H19" s="200">
        <f>'[2]29'!I21</f>
        <v>0</v>
      </c>
      <c r="I19" s="200">
        <f>'[2]29'!J21</f>
        <v>0</v>
      </c>
      <c r="J19" s="200">
        <f>'[2]29'!K21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'[2]29'!B22</f>
        <v>36</v>
      </c>
      <c r="C20" s="200">
        <f>'[2]29'!C22</f>
        <v>54</v>
      </c>
      <c r="D20" s="200">
        <f>'[2]29'!D22</f>
        <v>0</v>
      </c>
      <c r="E20" s="200">
        <f>'[2]29'!E22</f>
        <v>0</v>
      </c>
      <c r="F20" s="15">
        <f t="shared" si="6"/>
        <v>90</v>
      </c>
      <c r="G20" s="199">
        <f>'[2]29'!H22</f>
        <v>35</v>
      </c>
      <c r="H20" s="200">
        <f>'[2]29'!I22</f>
        <v>0</v>
      </c>
      <c r="I20" s="200">
        <f>'[2]29'!J22</f>
        <v>0</v>
      </c>
      <c r="J20" s="200">
        <f>'[2]29'!K22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'[2]29'!B23</f>
        <v>36</v>
      </c>
      <c r="C21" s="200">
        <f>'[2]29'!C23</f>
        <v>54</v>
      </c>
      <c r="D21" s="200">
        <f>'[2]29'!D23</f>
        <v>0</v>
      </c>
      <c r="E21" s="200">
        <f>'[2]29'!E23</f>
        <v>0</v>
      </c>
      <c r="F21" s="15">
        <f t="shared" si="6"/>
        <v>90</v>
      </c>
      <c r="G21" s="199">
        <f>'[2]29'!H23</f>
        <v>35</v>
      </c>
      <c r="H21" s="200">
        <f>'[2]29'!I23</f>
        <v>0</v>
      </c>
      <c r="I21" s="200">
        <f>'[2]29'!J23</f>
        <v>0</v>
      </c>
      <c r="J21" s="200">
        <f>'[2]29'!K23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'[2]29'!B24</f>
        <v>36</v>
      </c>
      <c r="C22" s="200">
        <f>'[2]29'!C24</f>
        <v>54</v>
      </c>
      <c r="D22" s="200">
        <f>'[2]29'!D24</f>
        <v>0</v>
      </c>
      <c r="E22" s="200">
        <f>'[2]29'!E24</f>
        <v>0</v>
      </c>
      <c r="F22" s="15">
        <f t="shared" si="6"/>
        <v>90</v>
      </c>
      <c r="G22" s="199">
        <f>'[2]29'!H24</f>
        <v>35</v>
      </c>
      <c r="H22" s="200">
        <f>'[2]29'!I24</f>
        <v>0</v>
      </c>
      <c r="I22" s="200">
        <f>'[2]29'!J24</f>
        <v>0</v>
      </c>
      <c r="J22" s="200">
        <f>'[2]29'!K24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'[2]29'!B25</f>
        <v>36</v>
      </c>
      <c r="C23" s="200">
        <f>'[2]29'!C25</f>
        <v>54</v>
      </c>
      <c r="D23" s="200">
        <f>'[2]29'!D25</f>
        <v>0</v>
      </c>
      <c r="E23" s="200">
        <f>'[2]29'!E25</f>
        <v>0</v>
      </c>
      <c r="F23" s="15">
        <f t="shared" si="6"/>
        <v>90</v>
      </c>
      <c r="G23" s="199">
        <f>'[2]29'!H25</f>
        <v>35</v>
      </c>
      <c r="H23" s="200">
        <f>'[2]29'!I25</f>
        <v>0</v>
      </c>
      <c r="I23" s="200">
        <f>'[2]29'!J25</f>
        <v>0</v>
      </c>
      <c r="J23" s="200">
        <f>'[2]29'!K25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'[2]29'!B26</f>
        <v>36</v>
      </c>
      <c r="C24" s="200">
        <f>'[2]29'!C26</f>
        <v>54</v>
      </c>
      <c r="D24" s="200">
        <f>'[2]29'!D26</f>
        <v>0</v>
      </c>
      <c r="E24" s="200">
        <f>'[2]29'!E26</f>
        <v>0</v>
      </c>
      <c r="F24" s="15">
        <f t="shared" si="6"/>
        <v>90</v>
      </c>
      <c r="G24" s="199">
        <f>'[2]29'!H26</f>
        <v>35</v>
      </c>
      <c r="H24" s="200">
        <f>'[2]29'!I26</f>
        <v>0</v>
      </c>
      <c r="I24" s="200">
        <f>'[2]29'!J26</f>
        <v>0</v>
      </c>
      <c r="J24" s="200">
        <f>'[2]29'!K26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'[2]29'!B27</f>
        <v>36</v>
      </c>
      <c r="C25" s="200">
        <f>'[2]29'!C27</f>
        <v>54</v>
      </c>
      <c r="D25" s="200">
        <f>'[2]29'!D27</f>
        <v>0</v>
      </c>
      <c r="E25" s="200">
        <f>'[2]29'!E27</f>
        <v>0</v>
      </c>
      <c r="F25" s="15">
        <f t="shared" si="6"/>
        <v>90</v>
      </c>
      <c r="G25" s="199">
        <f>'[2]29'!H27</f>
        <v>35</v>
      </c>
      <c r="H25" s="200">
        <f>'[2]29'!I27</f>
        <v>0</v>
      </c>
      <c r="I25" s="200">
        <f>'[2]29'!J27</f>
        <v>0</v>
      </c>
      <c r="J25" s="200">
        <f>'[2]29'!K27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'[2]29'!B28</f>
        <v>36</v>
      </c>
      <c r="C26" s="200">
        <f>'[2]29'!C28</f>
        <v>54</v>
      </c>
      <c r="D26" s="200">
        <f>'[2]29'!D28</f>
        <v>0</v>
      </c>
      <c r="E26" s="200">
        <f>'[2]29'!E28</f>
        <v>0</v>
      </c>
      <c r="F26" s="15">
        <f t="shared" si="6"/>
        <v>90</v>
      </c>
      <c r="G26" s="199">
        <f>'[2]29'!H28</f>
        <v>35</v>
      </c>
      <c r="H26" s="200">
        <f>'[2]29'!I28</f>
        <v>0</v>
      </c>
      <c r="I26" s="200">
        <f>'[2]29'!J28</f>
        <v>0</v>
      </c>
      <c r="J26" s="200">
        <f>'[2]29'!K28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9">
        <f>'[2]29'!B29</f>
        <v>36</v>
      </c>
      <c r="C27" s="200">
        <f>'[2]29'!C29</f>
        <v>54</v>
      </c>
      <c r="D27" s="200">
        <f>'[2]29'!D29</f>
        <v>0</v>
      </c>
      <c r="E27" s="200">
        <f>'[2]29'!E29</f>
        <v>0</v>
      </c>
      <c r="F27" s="15">
        <f t="shared" si="6"/>
        <v>90</v>
      </c>
      <c r="G27" s="199">
        <f>'[2]29'!H29</f>
        <v>35</v>
      </c>
      <c r="H27" s="200">
        <f>'[2]29'!I29</f>
        <v>0</v>
      </c>
      <c r="I27" s="200">
        <f>'[2]29'!J29</f>
        <v>0</v>
      </c>
      <c r="J27" s="200">
        <f>'[2]29'!K29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9">
        <f>'[2]29'!B30</f>
        <v>36</v>
      </c>
      <c r="C28" s="200">
        <f>'[2]29'!C30</f>
        <v>54</v>
      </c>
      <c r="D28" s="200">
        <f>'[2]29'!D30</f>
        <v>0</v>
      </c>
      <c r="E28" s="200">
        <f>'[2]29'!E30</f>
        <v>0</v>
      </c>
      <c r="F28" s="15">
        <f t="shared" si="6"/>
        <v>90</v>
      </c>
      <c r="G28" s="199">
        <f>'[2]29'!H30</f>
        <v>35</v>
      </c>
      <c r="H28" s="200">
        <f>'[2]29'!I30</f>
        <v>0</v>
      </c>
      <c r="I28" s="200">
        <f>'[2]29'!J30</f>
        <v>0</v>
      </c>
      <c r="J28" s="200">
        <f>'[2]29'!K30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9">
        <f>'[2]29'!B31</f>
        <v>36</v>
      </c>
      <c r="C29" s="200">
        <f>'[2]29'!C31</f>
        <v>54</v>
      </c>
      <c r="D29" s="200">
        <f>'[2]29'!D31</f>
        <v>0</v>
      </c>
      <c r="E29" s="200">
        <f>'[2]29'!E31</f>
        <v>0</v>
      </c>
      <c r="F29" s="15">
        <f t="shared" si="6"/>
        <v>90</v>
      </c>
      <c r="G29" s="199">
        <f>'[2]29'!H31</f>
        <v>35</v>
      </c>
      <c r="H29" s="200">
        <f>'[2]29'!I31</f>
        <v>0</v>
      </c>
      <c r="I29" s="200">
        <f>'[2]29'!J31</f>
        <v>0</v>
      </c>
      <c r="J29" s="200">
        <f>'[2]29'!K31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9">
        <f>'[2]29'!B32</f>
        <v>36</v>
      </c>
      <c r="C30" s="200">
        <f>'[2]29'!C32</f>
        <v>54</v>
      </c>
      <c r="D30" s="200">
        <f>'[2]29'!D32</f>
        <v>0</v>
      </c>
      <c r="E30" s="200">
        <f>'[2]29'!E32</f>
        <v>0</v>
      </c>
      <c r="F30" s="15">
        <f t="shared" si="6"/>
        <v>90</v>
      </c>
      <c r="G30" s="199">
        <f>'[2]29'!H32</f>
        <v>35</v>
      </c>
      <c r="H30" s="200">
        <f>'[2]29'!I32</f>
        <v>0</v>
      </c>
      <c r="I30" s="200">
        <f>'[2]29'!J32</f>
        <v>0</v>
      </c>
      <c r="J30" s="200">
        <f>'[2]29'!K32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9">
        <f>'[2]29'!B33</f>
        <v>36</v>
      </c>
      <c r="C31" s="200">
        <f>'[2]29'!C33</f>
        <v>54</v>
      </c>
      <c r="D31" s="200">
        <f>'[2]29'!D33</f>
        <v>0</v>
      </c>
      <c r="E31" s="200">
        <f>'[2]29'!E33</f>
        <v>0</v>
      </c>
      <c r="F31" s="15">
        <f t="shared" si="6"/>
        <v>90</v>
      </c>
      <c r="G31" s="199">
        <f>'[2]29'!H33</f>
        <v>34</v>
      </c>
      <c r="H31" s="200">
        <f>'[2]29'!I33</f>
        <v>0</v>
      </c>
      <c r="I31" s="200">
        <f>'[2]29'!J33</f>
        <v>0</v>
      </c>
      <c r="J31" s="200">
        <f>'[2]29'!K33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9">
        <f>'[2]29'!B34</f>
        <v>36</v>
      </c>
      <c r="C32" s="200">
        <f>'[2]29'!C34</f>
        <v>54</v>
      </c>
      <c r="D32" s="200">
        <f>'[2]29'!D34</f>
        <v>0</v>
      </c>
      <c r="E32" s="200">
        <f>'[2]29'!E34</f>
        <v>0</v>
      </c>
      <c r="F32" s="15">
        <f t="shared" si="6"/>
        <v>90</v>
      </c>
      <c r="G32" s="199">
        <f>'[2]29'!H34</f>
        <v>34</v>
      </c>
      <c r="H32" s="200">
        <f>'[2]29'!I34</f>
        <v>0</v>
      </c>
      <c r="I32" s="200">
        <f>'[2]29'!J34</f>
        <v>0</v>
      </c>
      <c r="J32" s="200">
        <f>'[2]29'!K34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9">
        <f>'[2]29'!B35</f>
        <v>36</v>
      </c>
      <c r="C33" s="200">
        <f>'[2]29'!C35</f>
        <v>54</v>
      </c>
      <c r="D33" s="200">
        <f>'[2]29'!D35</f>
        <v>0</v>
      </c>
      <c r="E33" s="200">
        <f>'[2]29'!E35</f>
        <v>0</v>
      </c>
      <c r="F33" s="15">
        <f t="shared" si="6"/>
        <v>90</v>
      </c>
      <c r="G33" s="199">
        <f>'[2]29'!H35</f>
        <v>34</v>
      </c>
      <c r="H33" s="200">
        <f>'[2]29'!I35</f>
        <v>0</v>
      </c>
      <c r="I33" s="200">
        <f>'[2]29'!J35</f>
        <v>0</v>
      </c>
      <c r="J33" s="200">
        <f>'[2]29'!K35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9">
        <f>'[2]29'!B36</f>
        <v>36</v>
      </c>
      <c r="C34" s="200">
        <f>'[2]29'!C36</f>
        <v>54</v>
      </c>
      <c r="D34" s="200">
        <f>'[2]29'!D36</f>
        <v>0</v>
      </c>
      <c r="E34" s="200">
        <f>'[2]29'!E36</f>
        <v>0</v>
      </c>
      <c r="F34" s="15">
        <f t="shared" si="6"/>
        <v>90</v>
      </c>
      <c r="G34" s="199">
        <f>'[2]29'!H36</f>
        <v>34</v>
      </c>
      <c r="H34" s="200">
        <f>'[2]29'!I36</f>
        <v>0</v>
      </c>
      <c r="I34" s="200">
        <f>'[2]29'!J36</f>
        <v>0</v>
      </c>
      <c r="J34" s="200">
        <f>'[2]29'!K36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9">
        <f>'[2]29'!B37</f>
        <v>36</v>
      </c>
      <c r="C35" s="200">
        <f>'[2]29'!C37</f>
        <v>54</v>
      </c>
      <c r="D35" s="200">
        <f>'[2]29'!D37</f>
        <v>0</v>
      </c>
      <c r="E35" s="200">
        <f>'[2]29'!E37</f>
        <v>0</v>
      </c>
      <c r="F35" s="15">
        <f t="shared" si="6"/>
        <v>90</v>
      </c>
      <c r="G35" s="199">
        <f>'[2]29'!H37</f>
        <v>34</v>
      </c>
      <c r="H35" s="200">
        <f>'[2]29'!I37</f>
        <v>0</v>
      </c>
      <c r="I35" s="200">
        <f>'[2]29'!J37</f>
        <v>0</v>
      </c>
      <c r="J35" s="200">
        <f>'[2]29'!K37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'[2]29'!B38</f>
        <v>36</v>
      </c>
      <c r="C36" s="200">
        <f>'[2]29'!C38</f>
        <v>54</v>
      </c>
      <c r="D36" s="200">
        <f>'[2]29'!D38</f>
        <v>0</v>
      </c>
      <c r="E36" s="200">
        <f>'[2]29'!E38</f>
        <v>0</v>
      </c>
      <c r="F36" s="15">
        <f t="shared" si="6"/>
        <v>90</v>
      </c>
      <c r="G36" s="199">
        <f>'[2]29'!H38</f>
        <v>34</v>
      </c>
      <c r="H36" s="200">
        <f>'[2]29'!I38</f>
        <v>0</v>
      </c>
      <c r="I36" s="200">
        <f>'[2]29'!J38</f>
        <v>0</v>
      </c>
      <c r="J36" s="200">
        <f>'[2]29'!K38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'[2]29'!B39</f>
        <v>36</v>
      </c>
      <c r="C37" s="200">
        <f>'[2]29'!C39</f>
        <v>54</v>
      </c>
      <c r="D37" s="200">
        <f>'[2]29'!D39</f>
        <v>0</v>
      </c>
      <c r="E37" s="200">
        <f>'[2]29'!E39</f>
        <v>0</v>
      </c>
      <c r="F37" s="15">
        <f t="shared" si="6"/>
        <v>90</v>
      </c>
      <c r="G37" s="199">
        <f>'[2]29'!H39</f>
        <v>34</v>
      </c>
      <c r="H37" s="200">
        <f>'[2]29'!I39</f>
        <v>0</v>
      </c>
      <c r="I37" s="200">
        <f>'[2]29'!J39</f>
        <v>0</v>
      </c>
      <c r="J37" s="200">
        <f>'[2]29'!K39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'[2]29'!B40</f>
        <v>36</v>
      </c>
      <c r="C38" s="200">
        <f>'[2]29'!C40</f>
        <v>54</v>
      </c>
      <c r="D38" s="200">
        <f>'[2]29'!D40</f>
        <v>0</v>
      </c>
      <c r="E38" s="200">
        <f>'[2]29'!E40</f>
        <v>0</v>
      </c>
      <c r="F38" s="15">
        <f t="shared" si="6"/>
        <v>90</v>
      </c>
      <c r="G38" s="199">
        <f>'[2]29'!H40</f>
        <v>34</v>
      </c>
      <c r="H38" s="200">
        <f>'[2]29'!I40</f>
        <v>0</v>
      </c>
      <c r="I38" s="200">
        <f>'[2]29'!J40</f>
        <v>0</v>
      </c>
      <c r="J38" s="200">
        <f>'[2]29'!K40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'[2]29'!B41</f>
        <v>36</v>
      </c>
      <c r="C39" s="200">
        <f>'[2]29'!C41</f>
        <v>54</v>
      </c>
      <c r="D39" s="200">
        <f>'[2]29'!D41</f>
        <v>0</v>
      </c>
      <c r="E39" s="200">
        <f>'[2]29'!E41</f>
        <v>0</v>
      </c>
      <c r="F39" s="15">
        <f t="shared" si="6"/>
        <v>90</v>
      </c>
      <c r="G39" s="199">
        <f>'[2]29'!H41</f>
        <v>33</v>
      </c>
      <c r="H39" s="200">
        <f>'[2]29'!I41</f>
        <v>0</v>
      </c>
      <c r="I39" s="200">
        <f>'[2]29'!J41</f>
        <v>0</v>
      </c>
      <c r="J39" s="200">
        <f>'[2]29'!K41</f>
        <v>0</v>
      </c>
      <c r="K39" s="15">
        <f t="shared" si="3"/>
        <v>33</v>
      </c>
      <c r="L39" s="18">
        <f>frq!C39</f>
        <v>1</v>
      </c>
      <c r="M39" s="124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99">
        <f>'[2]29'!B42</f>
        <v>36</v>
      </c>
      <c r="C40" s="200">
        <f>'[2]29'!C42</f>
        <v>54</v>
      </c>
      <c r="D40" s="200">
        <f>'[2]29'!D42</f>
        <v>0</v>
      </c>
      <c r="E40" s="200">
        <f>'[2]29'!E42</f>
        <v>0</v>
      </c>
      <c r="F40" s="15">
        <f t="shared" si="6"/>
        <v>90</v>
      </c>
      <c r="G40" s="199">
        <f>'[2]29'!H42</f>
        <v>33</v>
      </c>
      <c r="H40" s="200">
        <f>'[2]29'!I42</f>
        <v>0</v>
      </c>
      <c r="I40" s="200">
        <f>'[2]29'!J42</f>
        <v>0</v>
      </c>
      <c r="J40" s="200">
        <f>'[2]29'!K42</f>
        <v>0</v>
      </c>
      <c r="K40" s="15">
        <f t="shared" si="3"/>
        <v>33</v>
      </c>
      <c r="L40" s="18">
        <f>frq!C40</f>
        <v>1</v>
      </c>
      <c r="M40" s="124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99">
        <f>'[2]29'!B43</f>
        <v>36</v>
      </c>
      <c r="C41" s="200">
        <f>'[2]29'!C43</f>
        <v>54</v>
      </c>
      <c r="D41" s="200">
        <f>'[2]29'!D43</f>
        <v>0</v>
      </c>
      <c r="E41" s="200">
        <f>'[2]29'!E43</f>
        <v>0</v>
      </c>
      <c r="F41" s="15">
        <f t="shared" si="6"/>
        <v>90</v>
      </c>
      <c r="G41" s="199">
        <f>'[2]29'!H43</f>
        <v>33</v>
      </c>
      <c r="H41" s="200">
        <f>'[2]29'!I43</f>
        <v>0</v>
      </c>
      <c r="I41" s="200">
        <f>'[2]29'!J43</f>
        <v>0</v>
      </c>
      <c r="J41" s="200">
        <f>'[2]29'!K43</f>
        <v>0</v>
      </c>
      <c r="K41" s="15">
        <f t="shared" si="3"/>
        <v>33</v>
      </c>
      <c r="L41" s="18">
        <f>frq!C41</f>
        <v>1</v>
      </c>
      <c r="M41" s="124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9">
        <f>'[2]29'!B44</f>
        <v>36</v>
      </c>
      <c r="C42" s="200">
        <f>'[2]29'!C44</f>
        <v>54</v>
      </c>
      <c r="D42" s="200">
        <f>'[2]29'!D44</f>
        <v>0</v>
      </c>
      <c r="E42" s="200">
        <f>'[2]29'!E44</f>
        <v>0</v>
      </c>
      <c r="F42" s="15">
        <f t="shared" si="6"/>
        <v>90</v>
      </c>
      <c r="G42" s="199">
        <f>'[2]29'!H44</f>
        <v>33</v>
      </c>
      <c r="H42" s="200">
        <f>'[2]29'!I44</f>
        <v>0</v>
      </c>
      <c r="I42" s="200">
        <f>'[2]29'!J44</f>
        <v>0</v>
      </c>
      <c r="J42" s="200">
        <f>'[2]29'!K44</f>
        <v>0</v>
      </c>
      <c r="K42" s="15">
        <f t="shared" si="3"/>
        <v>33</v>
      </c>
      <c r="L42" s="18">
        <f>frq!C42</f>
        <v>1</v>
      </c>
      <c r="M42" s="124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9">
        <f>'[2]29'!B45</f>
        <v>36</v>
      </c>
      <c r="C43" s="200">
        <f>'[2]29'!C45</f>
        <v>54</v>
      </c>
      <c r="D43" s="200">
        <f>'[2]29'!D45</f>
        <v>0</v>
      </c>
      <c r="E43" s="200">
        <f>'[2]29'!E45</f>
        <v>0</v>
      </c>
      <c r="F43" s="15">
        <f t="shared" si="6"/>
        <v>90</v>
      </c>
      <c r="G43" s="199">
        <f>'[2]29'!H45</f>
        <v>33</v>
      </c>
      <c r="H43" s="200">
        <f>'[2]29'!I45</f>
        <v>10</v>
      </c>
      <c r="I43" s="200">
        <f>'[2]29'!J45</f>
        <v>0</v>
      </c>
      <c r="J43" s="200">
        <f>'[2]29'!K45</f>
        <v>0</v>
      </c>
      <c r="K43" s="15">
        <f t="shared" si="3"/>
        <v>43</v>
      </c>
      <c r="L43" s="18">
        <f>frq!C43</f>
        <v>1</v>
      </c>
      <c r="M43" s="124">
        <f t="shared" si="4"/>
        <v>32.299999999999997</v>
      </c>
      <c r="N43" s="16">
        <f t="shared" si="7"/>
        <v>10</v>
      </c>
      <c r="O43" s="16">
        <f t="shared" si="8"/>
        <v>0</v>
      </c>
      <c r="P43" s="16">
        <f t="shared" si="9"/>
        <v>0</v>
      </c>
      <c r="Q43" s="17">
        <f t="shared" si="5"/>
        <v>42.3</v>
      </c>
      <c r="R43" s="18">
        <v>0.7</v>
      </c>
    </row>
    <row r="44" spans="1:18">
      <c r="A44" s="8" t="s">
        <v>86</v>
      </c>
      <c r="B44" s="199">
        <f>'[2]29'!B46</f>
        <v>36</v>
      </c>
      <c r="C44" s="200">
        <f>'[2]29'!C46</f>
        <v>54</v>
      </c>
      <c r="D44" s="200">
        <f>'[2]29'!D46</f>
        <v>0</v>
      </c>
      <c r="E44" s="200">
        <f>'[2]29'!E46</f>
        <v>0</v>
      </c>
      <c r="F44" s="15">
        <f t="shared" si="6"/>
        <v>90</v>
      </c>
      <c r="G44" s="199">
        <f>'[2]29'!H46</f>
        <v>33</v>
      </c>
      <c r="H44" s="200">
        <f>'[2]29'!I46</f>
        <v>25</v>
      </c>
      <c r="I44" s="200">
        <f>'[2]29'!J46</f>
        <v>0</v>
      </c>
      <c r="J44" s="200">
        <f>'[2]29'!K46</f>
        <v>0</v>
      </c>
      <c r="K44" s="15">
        <f t="shared" si="3"/>
        <v>58</v>
      </c>
      <c r="L44" s="18">
        <f>frq!C44</f>
        <v>1</v>
      </c>
      <c r="M44" s="124">
        <f t="shared" si="4"/>
        <v>32.299999999999997</v>
      </c>
      <c r="N44" s="16">
        <f t="shared" si="7"/>
        <v>25</v>
      </c>
      <c r="O44" s="16">
        <f t="shared" si="8"/>
        <v>0</v>
      </c>
      <c r="P44" s="16">
        <f t="shared" si="9"/>
        <v>0</v>
      </c>
      <c r="Q44" s="17">
        <f t="shared" si="5"/>
        <v>57.3</v>
      </c>
      <c r="R44" s="18">
        <v>0.7</v>
      </c>
    </row>
    <row r="45" spans="1:18">
      <c r="A45" s="8" t="s">
        <v>87</v>
      </c>
      <c r="B45" s="199">
        <f>'[2]29'!B47</f>
        <v>36</v>
      </c>
      <c r="C45" s="200">
        <f>'[2]29'!C47</f>
        <v>54</v>
      </c>
      <c r="D45" s="200">
        <f>'[2]29'!D47</f>
        <v>0</v>
      </c>
      <c r="E45" s="200">
        <f>'[2]29'!E47</f>
        <v>0</v>
      </c>
      <c r="F45" s="15">
        <f t="shared" si="6"/>
        <v>90</v>
      </c>
      <c r="G45" s="199">
        <f>'[2]29'!H47</f>
        <v>33</v>
      </c>
      <c r="H45" s="200">
        <f>'[2]29'!I47</f>
        <v>25</v>
      </c>
      <c r="I45" s="200">
        <f>'[2]29'!J47</f>
        <v>0</v>
      </c>
      <c r="J45" s="200">
        <f>'[2]29'!K47</f>
        <v>0</v>
      </c>
      <c r="K45" s="15">
        <f t="shared" si="3"/>
        <v>58</v>
      </c>
      <c r="L45" s="18">
        <f>frq!C45</f>
        <v>1</v>
      </c>
      <c r="M45" s="124">
        <f t="shared" si="4"/>
        <v>32.299999999999997</v>
      </c>
      <c r="N45" s="16">
        <f t="shared" si="7"/>
        <v>25</v>
      </c>
      <c r="O45" s="16">
        <f t="shared" si="8"/>
        <v>0</v>
      </c>
      <c r="P45" s="16">
        <f t="shared" si="9"/>
        <v>0</v>
      </c>
      <c r="Q45" s="17">
        <f t="shared" si="5"/>
        <v>57.3</v>
      </c>
      <c r="R45" s="18">
        <v>0.7</v>
      </c>
    </row>
    <row r="46" spans="1:18">
      <c r="A46" s="8" t="s">
        <v>88</v>
      </c>
      <c r="B46" s="199">
        <f>'[2]29'!B48</f>
        <v>36</v>
      </c>
      <c r="C46" s="200">
        <f>'[2]29'!C48</f>
        <v>54</v>
      </c>
      <c r="D46" s="200">
        <f>'[2]29'!D48</f>
        <v>0</v>
      </c>
      <c r="E46" s="200">
        <f>'[2]29'!E48</f>
        <v>0</v>
      </c>
      <c r="F46" s="15">
        <f t="shared" si="6"/>
        <v>90</v>
      </c>
      <c r="G46" s="199">
        <f>'[2]29'!H48</f>
        <v>33</v>
      </c>
      <c r="H46" s="200">
        <f>'[2]29'!I48</f>
        <v>25</v>
      </c>
      <c r="I46" s="200">
        <f>'[2]29'!J48</f>
        <v>0</v>
      </c>
      <c r="J46" s="200">
        <f>'[2]29'!K48</f>
        <v>0</v>
      </c>
      <c r="K46" s="15">
        <f t="shared" si="3"/>
        <v>58</v>
      </c>
      <c r="L46" s="18">
        <f>frq!C46</f>
        <v>1</v>
      </c>
      <c r="M46" s="124">
        <f t="shared" si="4"/>
        <v>32.299999999999997</v>
      </c>
      <c r="N46" s="16">
        <f t="shared" si="7"/>
        <v>25</v>
      </c>
      <c r="O46" s="16">
        <f t="shared" si="8"/>
        <v>0</v>
      </c>
      <c r="P46" s="16">
        <f t="shared" si="9"/>
        <v>0</v>
      </c>
      <c r="Q46" s="17">
        <f t="shared" si="5"/>
        <v>57.3</v>
      </c>
      <c r="R46" s="18">
        <v>0.7</v>
      </c>
    </row>
    <row r="47" spans="1:18">
      <c r="A47" s="8" t="s">
        <v>89</v>
      </c>
      <c r="B47" s="199">
        <f>'[2]29'!B49</f>
        <v>36</v>
      </c>
      <c r="C47" s="200">
        <f>'[2]29'!C49</f>
        <v>54</v>
      </c>
      <c r="D47" s="200">
        <f>'[2]29'!D49</f>
        <v>0</v>
      </c>
      <c r="E47" s="200">
        <f>'[2]29'!E49</f>
        <v>0</v>
      </c>
      <c r="F47" s="15">
        <f t="shared" si="6"/>
        <v>90</v>
      </c>
      <c r="G47" s="199">
        <f>'[2]29'!H49</f>
        <v>33</v>
      </c>
      <c r="H47" s="200">
        <f>'[2]29'!I49</f>
        <v>25</v>
      </c>
      <c r="I47" s="200">
        <f>'[2]29'!J49</f>
        <v>0</v>
      </c>
      <c r="J47" s="200">
        <f>'[2]29'!K49</f>
        <v>0</v>
      </c>
      <c r="K47" s="15">
        <f t="shared" si="3"/>
        <v>58</v>
      </c>
      <c r="L47" s="18">
        <f>frq!C47</f>
        <v>1</v>
      </c>
      <c r="M47" s="124">
        <f t="shared" si="4"/>
        <v>32.299999999999997</v>
      </c>
      <c r="N47" s="16">
        <f t="shared" si="7"/>
        <v>25</v>
      </c>
      <c r="O47" s="16">
        <f t="shared" si="8"/>
        <v>0</v>
      </c>
      <c r="P47" s="16">
        <f t="shared" si="9"/>
        <v>0</v>
      </c>
      <c r="Q47" s="17">
        <f t="shared" si="5"/>
        <v>57.3</v>
      </c>
      <c r="R47" s="18">
        <v>0.7</v>
      </c>
    </row>
    <row r="48" spans="1:18">
      <c r="A48" s="8" t="s">
        <v>90</v>
      </c>
      <c r="B48" s="199">
        <f>'[2]29'!B50</f>
        <v>36</v>
      </c>
      <c r="C48" s="200">
        <f>'[2]29'!C50</f>
        <v>54</v>
      </c>
      <c r="D48" s="200">
        <f>'[2]29'!D50</f>
        <v>0</v>
      </c>
      <c r="E48" s="200">
        <f>'[2]29'!E50</f>
        <v>0</v>
      </c>
      <c r="F48" s="15">
        <f t="shared" si="6"/>
        <v>90</v>
      </c>
      <c r="G48" s="199">
        <f>'[2]29'!H50</f>
        <v>33</v>
      </c>
      <c r="H48" s="200">
        <f>'[2]29'!I50</f>
        <v>25</v>
      </c>
      <c r="I48" s="200">
        <f>'[2]29'!J50</f>
        <v>0</v>
      </c>
      <c r="J48" s="200">
        <f>'[2]29'!K50</f>
        <v>0</v>
      </c>
      <c r="K48" s="15">
        <f t="shared" si="3"/>
        <v>58</v>
      </c>
      <c r="L48" s="18">
        <f>frq!C48</f>
        <v>1</v>
      </c>
      <c r="M48" s="124">
        <f t="shared" si="4"/>
        <v>32.299999999999997</v>
      </c>
      <c r="N48" s="16">
        <f t="shared" si="7"/>
        <v>25</v>
      </c>
      <c r="O48" s="16">
        <f t="shared" si="8"/>
        <v>0</v>
      </c>
      <c r="P48" s="16">
        <f t="shared" si="9"/>
        <v>0</v>
      </c>
      <c r="Q48" s="17">
        <f t="shared" si="5"/>
        <v>57.3</v>
      </c>
      <c r="R48" s="18">
        <v>0.7</v>
      </c>
    </row>
    <row r="49" spans="1:18">
      <c r="A49" s="8" t="s">
        <v>91</v>
      </c>
      <c r="B49" s="199">
        <f>'[2]29'!B51</f>
        <v>36</v>
      </c>
      <c r="C49" s="200">
        <f>'[2]29'!C51</f>
        <v>54</v>
      </c>
      <c r="D49" s="200">
        <f>'[2]29'!D51</f>
        <v>0</v>
      </c>
      <c r="E49" s="200">
        <f>'[2]29'!E51</f>
        <v>0</v>
      </c>
      <c r="F49" s="15">
        <f t="shared" si="6"/>
        <v>90</v>
      </c>
      <c r="G49" s="199">
        <f>'[2]29'!H51</f>
        <v>33</v>
      </c>
      <c r="H49" s="200">
        <f>'[2]29'!I51</f>
        <v>25</v>
      </c>
      <c r="I49" s="200">
        <f>'[2]29'!J51</f>
        <v>0</v>
      </c>
      <c r="J49" s="200">
        <f>'[2]29'!K51</f>
        <v>0</v>
      </c>
      <c r="K49" s="15">
        <f t="shared" si="3"/>
        <v>58</v>
      </c>
      <c r="L49" s="18">
        <f>frq!C49</f>
        <v>1</v>
      </c>
      <c r="M49" s="124">
        <f t="shared" si="4"/>
        <v>32.299999999999997</v>
      </c>
      <c r="N49" s="16">
        <f t="shared" si="7"/>
        <v>25</v>
      </c>
      <c r="O49" s="16">
        <f t="shared" si="8"/>
        <v>0</v>
      </c>
      <c r="P49" s="16">
        <f t="shared" si="9"/>
        <v>0</v>
      </c>
      <c r="Q49" s="17">
        <f t="shared" si="5"/>
        <v>57.3</v>
      </c>
      <c r="R49" s="18">
        <v>0.7</v>
      </c>
    </row>
    <row r="50" spans="1:18">
      <c r="A50" s="8" t="s">
        <v>92</v>
      </c>
      <c r="B50" s="199">
        <f>'[2]29'!B52</f>
        <v>36</v>
      </c>
      <c r="C50" s="200">
        <f>'[2]29'!C52</f>
        <v>54</v>
      </c>
      <c r="D50" s="200">
        <f>'[2]29'!D52</f>
        <v>0</v>
      </c>
      <c r="E50" s="200">
        <f>'[2]29'!E52</f>
        <v>0</v>
      </c>
      <c r="F50" s="15">
        <f t="shared" si="6"/>
        <v>90</v>
      </c>
      <c r="G50" s="199">
        <f>'[2]29'!H52</f>
        <v>33</v>
      </c>
      <c r="H50" s="200">
        <f>'[2]29'!I52</f>
        <v>25</v>
      </c>
      <c r="I50" s="200">
        <f>'[2]29'!J52</f>
        <v>0</v>
      </c>
      <c r="J50" s="200">
        <f>'[2]29'!K52</f>
        <v>0</v>
      </c>
      <c r="K50" s="15">
        <f t="shared" si="3"/>
        <v>58</v>
      </c>
      <c r="L50" s="18">
        <f>frq!C50</f>
        <v>1</v>
      </c>
      <c r="M50" s="124">
        <f t="shared" si="4"/>
        <v>32.299999999999997</v>
      </c>
      <c r="N50" s="16">
        <f t="shared" si="7"/>
        <v>25</v>
      </c>
      <c r="O50" s="16">
        <f t="shared" si="8"/>
        <v>0</v>
      </c>
      <c r="P50" s="16">
        <f t="shared" si="9"/>
        <v>0</v>
      </c>
      <c r="Q50" s="17">
        <f t="shared" si="5"/>
        <v>57.3</v>
      </c>
      <c r="R50" s="18">
        <v>0.7</v>
      </c>
    </row>
    <row r="51" spans="1:18">
      <c r="A51" s="8" t="s">
        <v>93</v>
      </c>
      <c r="B51" s="199">
        <f>'[2]29'!B53</f>
        <v>36</v>
      </c>
      <c r="C51" s="200">
        <f>'[2]29'!C53</f>
        <v>54</v>
      </c>
      <c r="D51" s="200">
        <f>'[2]29'!D53</f>
        <v>0</v>
      </c>
      <c r="E51" s="200">
        <f>'[2]29'!E53</f>
        <v>0</v>
      </c>
      <c r="F51" s="15">
        <f t="shared" si="6"/>
        <v>90</v>
      </c>
      <c r="G51" s="199">
        <f>'[2]29'!H53</f>
        <v>33</v>
      </c>
      <c r="H51" s="200">
        <f>'[2]29'!I53</f>
        <v>25</v>
      </c>
      <c r="I51" s="200">
        <f>'[2]29'!J53</f>
        <v>0</v>
      </c>
      <c r="J51" s="200">
        <f>'[2]29'!K53</f>
        <v>0</v>
      </c>
      <c r="K51" s="15">
        <f t="shared" si="3"/>
        <v>58</v>
      </c>
      <c r="L51" s="18">
        <f>frq!C51</f>
        <v>1</v>
      </c>
      <c r="M51" s="124">
        <f t="shared" si="4"/>
        <v>32.299999999999997</v>
      </c>
      <c r="N51" s="16">
        <f t="shared" si="7"/>
        <v>25</v>
      </c>
      <c r="O51" s="16">
        <f t="shared" si="8"/>
        <v>0</v>
      </c>
      <c r="P51" s="16">
        <f t="shared" si="9"/>
        <v>0</v>
      </c>
      <c r="Q51" s="17">
        <f t="shared" si="5"/>
        <v>57.3</v>
      </c>
      <c r="R51" s="18">
        <v>0.7</v>
      </c>
    </row>
    <row r="52" spans="1:18">
      <c r="A52" s="8" t="s">
        <v>94</v>
      </c>
      <c r="B52" s="199">
        <f>'[2]29'!B54</f>
        <v>36</v>
      </c>
      <c r="C52" s="200">
        <f>'[2]29'!C54</f>
        <v>54</v>
      </c>
      <c r="D52" s="200">
        <f>'[2]29'!D54</f>
        <v>0</v>
      </c>
      <c r="E52" s="200">
        <f>'[2]29'!E54</f>
        <v>0</v>
      </c>
      <c r="F52" s="15">
        <f t="shared" si="6"/>
        <v>90</v>
      </c>
      <c r="G52" s="199">
        <f>'[2]29'!H54</f>
        <v>33</v>
      </c>
      <c r="H52" s="200">
        <f>'[2]29'!I54</f>
        <v>25</v>
      </c>
      <c r="I52" s="200">
        <f>'[2]29'!J54</f>
        <v>0</v>
      </c>
      <c r="J52" s="200">
        <f>'[2]29'!K54</f>
        <v>0</v>
      </c>
      <c r="K52" s="15">
        <f t="shared" si="3"/>
        <v>58</v>
      </c>
      <c r="L52" s="18">
        <f>frq!C52</f>
        <v>1</v>
      </c>
      <c r="M52" s="124">
        <f t="shared" si="4"/>
        <v>32.299999999999997</v>
      </c>
      <c r="N52" s="16">
        <f t="shared" si="7"/>
        <v>25</v>
      </c>
      <c r="O52" s="16">
        <f t="shared" si="8"/>
        <v>0</v>
      </c>
      <c r="P52" s="16">
        <f t="shared" si="9"/>
        <v>0</v>
      </c>
      <c r="Q52" s="17">
        <f t="shared" si="5"/>
        <v>57.3</v>
      </c>
      <c r="R52" s="18">
        <v>0.7</v>
      </c>
    </row>
    <row r="53" spans="1:18">
      <c r="A53" s="8" t="s">
        <v>95</v>
      </c>
      <c r="B53" s="199">
        <f>'[2]29'!B55</f>
        <v>36</v>
      </c>
      <c r="C53" s="200">
        <f>'[2]29'!C55</f>
        <v>54</v>
      </c>
      <c r="D53" s="200">
        <f>'[2]29'!D55</f>
        <v>0</v>
      </c>
      <c r="E53" s="200">
        <f>'[2]29'!E55</f>
        <v>0</v>
      </c>
      <c r="F53" s="15">
        <f t="shared" si="6"/>
        <v>90</v>
      </c>
      <c r="G53" s="199">
        <f>'[2]29'!H55</f>
        <v>33</v>
      </c>
      <c r="H53" s="200">
        <f>'[2]29'!I55</f>
        <v>25</v>
      </c>
      <c r="I53" s="200">
        <f>'[2]29'!J55</f>
        <v>0</v>
      </c>
      <c r="J53" s="200">
        <f>'[2]29'!K55</f>
        <v>0</v>
      </c>
      <c r="K53" s="15">
        <f t="shared" si="3"/>
        <v>58</v>
      </c>
      <c r="L53" s="18">
        <f>frq!C53</f>
        <v>1</v>
      </c>
      <c r="M53" s="124">
        <f t="shared" si="4"/>
        <v>32.299999999999997</v>
      </c>
      <c r="N53" s="16">
        <f t="shared" si="7"/>
        <v>25</v>
      </c>
      <c r="O53" s="16">
        <f t="shared" si="8"/>
        <v>0</v>
      </c>
      <c r="P53" s="16">
        <f t="shared" si="9"/>
        <v>0</v>
      </c>
      <c r="Q53" s="17">
        <f t="shared" si="5"/>
        <v>57.3</v>
      </c>
      <c r="R53" s="18">
        <v>0.7</v>
      </c>
    </row>
    <row r="54" spans="1:18">
      <c r="A54" s="8" t="s">
        <v>96</v>
      </c>
      <c r="B54" s="199">
        <f>'[2]29'!B56</f>
        <v>36</v>
      </c>
      <c r="C54" s="200">
        <f>'[2]29'!C56</f>
        <v>54</v>
      </c>
      <c r="D54" s="200">
        <f>'[2]29'!D56</f>
        <v>0</v>
      </c>
      <c r="E54" s="200">
        <f>'[2]29'!E56</f>
        <v>0</v>
      </c>
      <c r="F54" s="15">
        <f t="shared" si="6"/>
        <v>90</v>
      </c>
      <c r="G54" s="199">
        <f>'[2]29'!H56</f>
        <v>32</v>
      </c>
      <c r="H54" s="200">
        <f>'[2]29'!I56</f>
        <v>0</v>
      </c>
      <c r="I54" s="200">
        <f>'[2]29'!J56</f>
        <v>0</v>
      </c>
      <c r="J54" s="200">
        <f>'[2]29'!K56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9">
        <f>'[2]29'!B57</f>
        <v>65</v>
      </c>
      <c r="C55" s="200">
        <f>'[2]29'!C57</f>
        <v>27</v>
      </c>
      <c r="D55" s="200">
        <f>'[2]29'!D57</f>
        <v>0</v>
      </c>
      <c r="E55" s="200">
        <f>'[2]29'!E57</f>
        <v>0</v>
      </c>
      <c r="F55" s="15">
        <f t="shared" si="6"/>
        <v>92</v>
      </c>
      <c r="G55" s="199">
        <f>'[2]29'!H57</f>
        <v>34.159999999999997</v>
      </c>
      <c r="H55" s="200">
        <f>'[2]29'!I57</f>
        <v>0</v>
      </c>
      <c r="I55" s="200">
        <f>'[2]29'!J57</f>
        <v>0</v>
      </c>
      <c r="J55" s="200">
        <f>'[2]29'!K57</f>
        <v>0</v>
      </c>
      <c r="K55" s="15">
        <f t="shared" si="3"/>
        <v>34.159999999999997</v>
      </c>
      <c r="L55" s="18">
        <f>frq!C55</f>
        <v>1</v>
      </c>
      <c r="M55" s="124">
        <f t="shared" si="4"/>
        <v>33.459999999999994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33.459999999999994</v>
      </c>
      <c r="R55" s="18">
        <v>0.7</v>
      </c>
    </row>
    <row r="56" spans="1:18">
      <c r="A56" s="8" t="s">
        <v>98</v>
      </c>
      <c r="B56" s="199">
        <f>'[2]29'!B58</f>
        <v>65</v>
      </c>
      <c r="C56" s="200">
        <f>'[2]29'!C58</f>
        <v>27</v>
      </c>
      <c r="D56" s="200">
        <f>'[2]29'!D58</f>
        <v>0</v>
      </c>
      <c r="E56" s="200">
        <f>'[2]29'!E58</f>
        <v>0</v>
      </c>
      <c r="F56" s="15">
        <f t="shared" si="6"/>
        <v>92</v>
      </c>
      <c r="G56" s="199">
        <f>'[2]29'!H58</f>
        <v>34.159999999999997</v>
      </c>
      <c r="H56" s="200">
        <f>'[2]29'!I58</f>
        <v>0</v>
      </c>
      <c r="I56" s="200">
        <f>'[2]29'!J58</f>
        <v>0</v>
      </c>
      <c r="J56" s="200">
        <f>'[2]29'!K58</f>
        <v>0</v>
      </c>
      <c r="K56" s="15">
        <f t="shared" si="3"/>
        <v>34.159999999999997</v>
      </c>
      <c r="L56" s="18">
        <f>frq!C56</f>
        <v>1</v>
      </c>
      <c r="M56" s="124">
        <f t="shared" si="4"/>
        <v>33.459999999999994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33.459999999999994</v>
      </c>
      <c r="R56" s="18">
        <v>0.7</v>
      </c>
    </row>
    <row r="57" spans="1:18">
      <c r="A57" s="8" t="s">
        <v>99</v>
      </c>
      <c r="B57" s="199">
        <f>'[2]29'!B59</f>
        <v>65</v>
      </c>
      <c r="C57" s="200">
        <f>'[2]29'!C59</f>
        <v>27</v>
      </c>
      <c r="D57" s="200">
        <f>'[2]29'!D59</f>
        <v>0</v>
      </c>
      <c r="E57" s="200">
        <f>'[2]29'!E59</f>
        <v>0</v>
      </c>
      <c r="F57" s="15">
        <f t="shared" si="6"/>
        <v>92</v>
      </c>
      <c r="G57" s="199">
        <f>'[2]29'!H59</f>
        <v>34.159999999999997</v>
      </c>
      <c r="H57" s="200">
        <f>'[2]29'!I59</f>
        <v>0</v>
      </c>
      <c r="I57" s="200">
        <f>'[2]29'!J59</f>
        <v>0</v>
      </c>
      <c r="J57" s="200">
        <f>'[2]29'!K59</f>
        <v>0</v>
      </c>
      <c r="K57" s="15">
        <f t="shared" si="3"/>
        <v>34.159999999999997</v>
      </c>
      <c r="L57" s="18">
        <f>frq!C57</f>
        <v>1</v>
      </c>
      <c r="M57" s="124">
        <f t="shared" si="4"/>
        <v>33.459999999999994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33.459999999999994</v>
      </c>
      <c r="R57" s="18">
        <v>0.7</v>
      </c>
    </row>
    <row r="58" spans="1:18">
      <c r="A58" s="8" t="s">
        <v>100</v>
      </c>
      <c r="B58" s="199">
        <f>'[2]29'!B60</f>
        <v>65</v>
      </c>
      <c r="C58" s="200">
        <f>'[2]29'!C60</f>
        <v>27</v>
      </c>
      <c r="D58" s="200">
        <f>'[2]29'!D60</f>
        <v>0</v>
      </c>
      <c r="E58" s="200">
        <f>'[2]29'!E60</f>
        <v>0</v>
      </c>
      <c r="F58" s="15">
        <f t="shared" si="6"/>
        <v>92</v>
      </c>
      <c r="G58" s="199">
        <f>'[2]29'!H60</f>
        <v>34.159999999999997</v>
      </c>
      <c r="H58" s="200">
        <f>'[2]29'!I60</f>
        <v>0</v>
      </c>
      <c r="I58" s="200">
        <f>'[2]29'!J60</f>
        <v>0</v>
      </c>
      <c r="J58" s="200">
        <f>'[2]29'!K60</f>
        <v>0</v>
      </c>
      <c r="K58" s="15">
        <f t="shared" si="3"/>
        <v>34.159999999999997</v>
      </c>
      <c r="L58" s="18">
        <f>frq!C58</f>
        <v>1</v>
      </c>
      <c r="M58" s="124">
        <f t="shared" si="4"/>
        <v>33.459999999999994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33.459999999999994</v>
      </c>
      <c r="R58" s="18">
        <v>0.7</v>
      </c>
    </row>
    <row r="59" spans="1:18">
      <c r="A59" s="8" t="s">
        <v>101</v>
      </c>
      <c r="B59" s="199">
        <f>'[2]29'!B61</f>
        <v>65</v>
      </c>
      <c r="C59" s="200">
        <f>'[2]29'!C61</f>
        <v>27</v>
      </c>
      <c r="D59" s="200">
        <f>'[2]29'!D61</f>
        <v>0</v>
      </c>
      <c r="E59" s="200">
        <f>'[2]29'!E61</f>
        <v>0</v>
      </c>
      <c r="F59" s="15">
        <f t="shared" si="6"/>
        <v>92</v>
      </c>
      <c r="G59" s="199">
        <f>'[2]29'!H61</f>
        <v>31</v>
      </c>
      <c r="H59" s="200">
        <f>'[2]29'!I61</f>
        <v>0</v>
      </c>
      <c r="I59" s="200">
        <f>'[2]29'!J61</f>
        <v>0</v>
      </c>
      <c r="J59" s="200">
        <f>'[2]29'!K61</f>
        <v>0</v>
      </c>
      <c r="K59" s="15">
        <f t="shared" si="3"/>
        <v>31</v>
      </c>
      <c r="L59" s="18">
        <f>frq!C59</f>
        <v>1</v>
      </c>
      <c r="M59" s="124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99">
        <f>'[2]29'!B62</f>
        <v>65</v>
      </c>
      <c r="C60" s="200">
        <f>'[2]29'!C62</f>
        <v>27</v>
      </c>
      <c r="D60" s="200">
        <f>'[2]29'!D62</f>
        <v>0</v>
      </c>
      <c r="E60" s="200">
        <f>'[2]29'!E62</f>
        <v>0</v>
      </c>
      <c r="F60" s="15">
        <f t="shared" si="6"/>
        <v>92</v>
      </c>
      <c r="G60" s="199">
        <f>'[2]29'!H62</f>
        <v>31</v>
      </c>
      <c r="H60" s="200">
        <f>'[2]29'!I62</f>
        <v>0</v>
      </c>
      <c r="I60" s="200">
        <f>'[2]29'!J62</f>
        <v>0</v>
      </c>
      <c r="J60" s="200">
        <f>'[2]29'!K62</f>
        <v>0</v>
      </c>
      <c r="K60" s="15">
        <f t="shared" si="3"/>
        <v>31</v>
      </c>
      <c r="L60" s="18">
        <f>frq!C60</f>
        <v>1</v>
      </c>
      <c r="M60" s="124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99">
        <f>'[2]29'!B63</f>
        <v>36</v>
      </c>
      <c r="C61" s="200">
        <f>'[2]29'!C63</f>
        <v>54</v>
      </c>
      <c r="D61" s="200">
        <f>'[2]29'!D63</f>
        <v>0</v>
      </c>
      <c r="E61" s="200">
        <f>'[2]29'!E63</f>
        <v>0</v>
      </c>
      <c r="F61" s="15">
        <f t="shared" si="6"/>
        <v>90</v>
      </c>
      <c r="G61" s="199">
        <f>'[2]29'!H63</f>
        <v>31</v>
      </c>
      <c r="H61" s="200">
        <f>'[2]29'!I63</f>
        <v>0</v>
      </c>
      <c r="I61" s="200">
        <f>'[2]29'!J63</f>
        <v>0</v>
      </c>
      <c r="J61" s="200">
        <f>'[2]29'!K63</f>
        <v>0</v>
      </c>
      <c r="K61" s="15">
        <f t="shared" si="3"/>
        <v>31</v>
      </c>
      <c r="L61" s="18">
        <f>frq!C61</f>
        <v>1</v>
      </c>
      <c r="M61" s="124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9">
        <f>'[2]29'!B64</f>
        <v>36</v>
      </c>
      <c r="C62" s="200">
        <f>'[2]29'!C64</f>
        <v>54</v>
      </c>
      <c r="D62" s="200">
        <f>'[2]29'!D64</f>
        <v>0</v>
      </c>
      <c r="E62" s="200">
        <f>'[2]29'!E64</f>
        <v>0</v>
      </c>
      <c r="F62" s="15">
        <f t="shared" si="6"/>
        <v>90</v>
      </c>
      <c r="G62" s="199">
        <f>'[2]29'!H64</f>
        <v>31</v>
      </c>
      <c r="H62" s="200">
        <f>'[2]29'!I64</f>
        <v>0</v>
      </c>
      <c r="I62" s="200">
        <f>'[2]29'!J64</f>
        <v>0</v>
      </c>
      <c r="J62" s="200">
        <f>'[2]29'!K64</f>
        <v>0</v>
      </c>
      <c r="K62" s="15">
        <f t="shared" si="3"/>
        <v>31</v>
      </c>
      <c r="L62" s="18">
        <f>frq!C62</f>
        <v>1</v>
      </c>
      <c r="M62" s="124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9">
        <f>'[2]29'!B65</f>
        <v>36</v>
      </c>
      <c r="C63" s="200">
        <f>'[2]29'!C65</f>
        <v>54</v>
      </c>
      <c r="D63" s="200">
        <f>'[2]29'!D65</f>
        <v>0</v>
      </c>
      <c r="E63" s="200">
        <f>'[2]29'!E65</f>
        <v>0</v>
      </c>
      <c r="F63" s="15">
        <f t="shared" si="6"/>
        <v>90</v>
      </c>
      <c r="G63" s="199">
        <f>'[2]29'!H65</f>
        <v>31</v>
      </c>
      <c r="H63" s="200">
        <f>'[2]29'!I65</f>
        <v>0</v>
      </c>
      <c r="I63" s="200">
        <f>'[2]29'!J65</f>
        <v>0</v>
      </c>
      <c r="J63" s="200">
        <f>'[2]29'!K65</f>
        <v>0</v>
      </c>
      <c r="K63" s="15">
        <f t="shared" si="3"/>
        <v>31</v>
      </c>
      <c r="L63" s="18">
        <f>frq!C63</f>
        <v>1</v>
      </c>
      <c r="M63" s="124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9">
        <f>'[2]29'!B66</f>
        <v>36</v>
      </c>
      <c r="C64" s="200">
        <f>'[2]29'!C66</f>
        <v>54</v>
      </c>
      <c r="D64" s="200">
        <f>'[2]29'!D66</f>
        <v>0</v>
      </c>
      <c r="E64" s="200">
        <f>'[2]29'!E66</f>
        <v>0</v>
      </c>
      <c r="F64" s="15">
        <f t="shared" si="6"/>
        <v>90</v>
      </c>
      <c r="G64" s="199">
        <f>'[2]29'!H66</f>
        <v>31</v>
      </c>
      <c r="H64" s="200">
        <f>'[2]29'!I66</f>
        <v>0</v>
      </c>
      <c r="I64" s="200">
        <f>'[2]29'!J66</f>
        <v>0</v>
      </c>
      <c r="J64" s="200">
        <f>'[2]29'!K66</f>
        <v>0</v>
      </c>
      <c r="K64" s="15">
        <f t="shared" si="3"/>
        <v>31</v>
      </c>
      <c r="L64" s="18">
        <f>frq!C64</f>
        <v>1</v>
      </c>
      <c r="M64" s="124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9">
        <f>'[2]29'!B67</f>
        <v>36</v>
      </c>
      <c r="C65" s="200">
        <f>'[2]29'!C67</f>
        <v>54</v>
      </c>
      <c r="D65" s="200">
        <f>'[2]29'!D67</f>
        <v>0</v>
      </c>
      <c r="E65" s="200">
        <f>'[2]29'!E67</f>
        <v>0</v>
      </c>
      <c r="F65" s="15">
        <f t="shared" si="6"/>
        <v>90</v>
      </c>
      <c r="G65" s="199">
        <f>'[2]29'!H67</f>
        <v>31</v>
      </c>
      <c r="H65" s="200">
        <f>'[2]29'!I67</f>
        <v>0</v>
      </c>
      <c r="I65" s="200">
        <f>'[2]29'!J67</f>
        <v>0</v>
      </c>
      <c r="J65" s="200">
        <f>'[2]29'!K67</f>
        <v>0</v>
      </c>
      <c r="K65" s="15">
        <f t="shared" si="3"/>
        <v>31</v>
      </c>
      <c r="L65" s="18">
        <f>frq!C65</f>
        <v>1</v>
      </c>
      <c r="M65" s="124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9">
        <f>'[2]29'!B68</f>
        <v>36</v>
      </c>
      <c r="C66" s="200">
        <f>'[2]29'!C68</f>
        <v>54</v>
      </c>
      <c r="D66" s="200">
        <f>'[2]29'!D68</f>
        <v>0</v>
      </c>
      <c r="E66" s="200">
        <f>'[2]29'!E68</f>
        <v>0</v>
      </c>
      <c r="F66" s="15">
        <f t="shared" si="6"/>
        <v>90</v>
      </c>
      <c r="G66" s="199">
        <f>'[2]29'!H68</f>
        <v>31</v>
      </c>
      <c r="H66" s="200">
        <f>'[2]29'!I68</f>
        <v>0</v>
      </c>
      <c r="I66" s="200">
        <f>'[2]29'!J68</f>
        <v>0</v>
      </c>
      <c r="J66" s="200">
        <f>'[2]29'!K68</f>
        <v>0</v>
      </c>
      <c r="K66" s="15">
        <f t="shared" si="3"/>
        <v>31</v>
      </c>
      <c r="L66" s="18">
        <f>frq!C66</f>
        <v>1</v>
      </c>
      <c r="M66" s="124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'[2]29'!B69</f>
        <v>36</v>
      </c>
      <c r="C67" s="200">
        <f>'[2]29'!C69</f>
        <v>54</v>
      </c>
      <c r="D67" s="200">
        <f>'[2]29'!D69</f>
        <v>0</v>
      </c>
      <c r="E67" s="200">
        <f>'[2]29'!E69</f>
        <v>0</v>
      </c>
      <c r="F67" s="15">
        <f t="shared" si="6"/>
        <v>90</v>
      </c>
      <c r="G67" s="199">
        <f>'[2]29'!H69</f>
        <v>31</v>
      </c>
      <c r="H67" s="200">
        <f>'[2]29'!I69</f>
        <v>0</v>
      </c>
      <c r="I67" s="200">
        <f>'[2]29'!J69</f>
        <v>0</v>
      </c>
      <c r="J67" s="200">
        <f>'[2]29'!K69</f>
        <v>0</v>
      </c>
      <c r="K67" s="15">
        <f t="shared" si="3"/>
        <v>31</v>
      </c>
      <c r="L67" s="18">
        <f>frq!C67</f>
        <v>1</v>
      </c>
      <c r="M67" s="124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'[2]29'!B70</f>
        <v>36</v>
      </c>
      <c r="C68" s="200">
        <f>'[2]29'!C70</f>
        <v>54</v>
      </c>
      <c r="D68" s="200">
        <f>'[2]29'!D70</f>
        <v>0</v>
      </c>
      <c r="E68" s="200">
        <f>'[2]29'!E70</f>
        <v>0</v>
      </c>
      <c r="F68" s="15">
        <f t="shared" si="6"/>
        <v>90</v>
      </c>
      <c r="G68" s="199">
        <f>'[2]29'!H70</f>
        <v>31</v>
      </c>
      <c r="H68" s="200">
        <f>'[2]29'!I70</f>
        <v>0</v>
      </c>
      <c r="I68" s="200">
        <f>'[2]29'!J70</f>
        <v>0</v>
      </c>
      <c r="J68" s="200">
        <f>'[2]29'!K70</f>
        <v>0</v>
      </c>
      <c r="K68" s="15">
        <f t="shared" ref="K68:K98" si="13">SUM(G68:J68)</f>
        <v>31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9">
        <f>'[2]29'!B71</f>
        <v>36</v>
      </c>
      <c r="C69" s="200">
        <f>'[2]29'!C71</f>
        <v>54</v>
      </c>
      <c r="D69" s="200">
        <f>'[2]29'!D71</f>
        <v>0</v>
      </c>
      <c r="E69" s="200">
        <f>'[2]29'!E71</f>
        <v>0</v>
      </c>
      <c r="F69" s="15">
        <f t="shared" ref="F69:F98" si="16">SUM(B69:E69)</f>
        <v>90</v>
      </c>
      <c r="G69" s="199">
        <f>'[2]29'!H71</f>
        <v>31</v>
      </c>
      <c r="H69" s="200">
        <f>'[2]29'!I71</f>
        <v>15</v>
      </c>
      <c r="I69" s="200">
        <f>'[2]29'!J71</f>
        <v>0</v>
      </c>
      <c r="J69" s="200">
        <f>'[2]29'!K71</f>
        <v>0</v>
      </c>
      <c r="K69" s="15">
        <f t="shared" si="13"/>
        <v>46</v>
      </c>
      <c r="L69" s="18">
        <f>frq!C69</f>
        <v>1</v>
      </c>
      <c r="M69" s="124">
        <f t="shared" si="14"/>
        <v>30.3</v>
      </c>
      <c r="N69" s="16">
        <f t="shared" si="10"/>
        <v>15</v>
      </c>
      <c r="O69" s="16">
        <f t="shared" si="11"/>
        <v>0</v>
      </c>
      <c r="P69" s="16">
        <f t="shared" si="12"/>
        <v>0</v>
      </c>
      <c r="Q69" s="17">
        <f t="shared" si="15"/>
        <v>45.3</v>
      </c>
      <c r="R69" s="18">
        <v>0.7</v>
      </c>
    </row>
    <row r="70" spans="1:18">
      <c r="A70" s="8" t="s">
        <v>112</v>
      </c>
      <c r="B70" s="199">
        <f>'[2]29'!B72</f>
        <v>36</v>
      </c>
      <c r="C70" s="200">
        <f>'[2]29'!C72</f>
        <v>54</v>
      </c>
      <c r="D70" s="200">
        <f>'[2]29'!D72</f>
        <v>0</v>
      </c>
      <c r="E70" s="200">
        <f>'[2]29'!E72</f>
        <v>0</v>
      </c>
      <c r="F70" s="15">
        <f t="shared" si="16"/>
        <v>90</v>
      </c>
      <c r="G70" s="199">
        <f>'[2]29'!H72</f>
        <v>31</v>
      </c>
      <c r="H70" s="200">
        <f>'[2]29'!I72</f>
        <v>25</v>
      </c>
      <c r="I70" s="200">
        <f>'[2]29'!J72</f>
        <v>0</v>
      </c>
      <c r="J70" s="200">
        <f>'[2]29'!K72</f>
        <v>0</v>
      </c>
      <c r="K70" s="15">
        <f t="shared" si="13"/>
        <v>56</v>
      </c>
      <c r="L70" s="18">
        <f>frq!C70</f>
        <v>1</v>
      </c>
      <c r="M70" s="124">
        <f t="shared" si="14"/>
        <v>30.3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55.3</v>
      </c>
      <c r="R70" s="18">
        <v>0.7</v>
      </c>
    </row>
    <row r="71" spans="1:18">
      <c r="A71" s="8" t="s">
        <v>113</v>
      </c>
      <c r="B71" s="199">
        <f>'[2]29'!B73</f>
        <v>36</v>
      </c>
      <c r="C71" s="200">
        <f>'[2]29'!C73</f>
        <v>54</v>
      </c>
      <c r="D71" s="200">
        <f>'[2]29'!D73</f>
        <v>0</v>
      </c>
      <c r="E71" s="200">
        <f>'[2]29'!E73</f>
        <v>0</v>
      </c>
      <c r="F71" s="15">
        <f t="shared" si="16"/>
        <v>90</v>
      </c>
      <c r="G71" s="199">
        <f>'[2]29'!H73</f>
        <v>32</v>
      </c>
      <c r="H71" s="200">
        <f>'[2]29'!I73</f>
        <v>25</v>
      </c>
      <c r="I71" s="200">
        <f>'[2]29'!J73</f>
        <v>0</v>
      </c>
      <c r="J71" s="200">
        <f>'[2]29'!K73</f>
        <v>0</v>
      </c>
      <c r="K71" s="15">
        <f t="shared" si="13"/>
        <v>57</v>
      </c>
      <c r="L71" s="18">
        <f>frq!C71</f>
        <v>1</v>
      </c>
      <c r="M71" s="124">
        <f t="shared" si="14"/>
        <v>31.3</v>
      </c>
      <c r="N71" s="16">
        <f t="shared" si="10"/>
        <v>25</v>
      </c>
      <c r="O71" s="16">
        <f t="shared" si="11"/>
        <v>0</v>
      </c>
      <c r="P71" s="16">
        <f t="shared" si="12"/>
        <v>0</v>
      </c>
      <c r="Q71" s="17">
        <f t="shared" si="15"/>
        <v>56.3</v>
      </c>
      <c r="R71" s="18">
        <v>0.7</v>
      </c>
    </row>
    <row r="72" spans="1:18">
      <c r="A72" s="8" t="s">
        <v>114</v>
      </c>
      <c r="B72" s="199">
        <f>'[2]29'!B74</f>
        <v>36</v>
      </c>
      <c r="C72" s="200">
        <f>'[2]29'!C74</f>
        <v>54</v>
      </c>
      <c r="D72" s="200">
        <f>'[2]29'!D74</f>
        <v>0</v>
      </c>
      <c r="E72" s="200">
        <f>'[2]29'!E74</f>
        <v>0</v>
      </c>
      <c r="F72" s="15">
        <f t="shared" si="16"/>
        <v>90</v>
      </c>
      <c r="G72" s="199">
        <f>'[2]29'!H74</f>
        <v>32</v>
      </c>
      <c r="H72" s="200">
        <f>'[2]29'!I74</f>
        <v>25</v>
      </c>
      <c r="I72" s="200">
        <f>'[2]29'!J74</f>
        <v>0</v>
      </c>
      <c r="J72" s="200">
        <f>'[2]29'!K74</f>
        <v>0</v>
      </c>
      <c r="K72" s="15">
        <f t="shared" si="13"/>
        <v>57</v>
      </c>
      <c r="L72" s="18">
        <f>frq!C72</f>
        <v>1</v>
      </c>
      <c r="M72" s="124">
        <f t="shared" si="14"/>
        <v>31.3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56.3</v>
      </c>
      <c r="R72" s="18">
        <v>0.7</v>
      </c>
    </row>
    <row r="73" spans="1:18">
      <c r="A73" s="8" t="s">
        <v>115</v>
      </c>
      <c r="B73" s="199">
        <f>'[2]29'!B75</f>
        <v>36</v>
      </c>
      <c r="C73" s="200">
        <f>'[2]29'!C75</f>
        <v>54</v>
      </c>
      <c r="D73" s="200">
        <f>'[2]29'!D75</f>
        <v>0</v>
      </c>
      <c r="E73" s="200">
        <f>'[2]29'!E75</f>
        <v>0</v>
      </c>
      <c r="F73" s="15">
        <f t="shared" si="16"/>
        <v>90</v>
      </c>
      <c r="G73" s="199">
        <f>'[2]29'!H75</f>
        <v>32</v>
      </c>
      <c r="H73" s="200">
        <f>'[2]29'!I75</f>
        <v>0</v>
      </c>
      <c r="I73" s="200">
        <f>'[2]29'!J75</f>
        <v>0</v>
      </c>
      <c r="J73" s="200">
        <f>'[2]29'!K75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9">
        <f>'[2]29'!B76</f>
        <v>36</v>
      </c>
      <c r="C74" s="200">
        <f>'[2]29'!C76</f>
        <v>30</v>
      </c>
      <c r="D74" s="200">
        <f>'[2]29'!D76</f>
        <v>0</v>
      </c>
      <c r="E74" s="200">
        <f>'[2]29'!E76</f>
        <v>0</v>
      </c>
      <c r="F74" s="15">
        <f t="shared" si="16"/>
        <v>66</v>
      </c>
      <c r="G74" s="199">
        <f>'[2]29'!H76</f>
        <v>32</v>
      </c>
      <c r="H74" s="200">
        <f>'[2]29'!I76</f>
        <v>0</v>
      </c>
      <c r="I74" s="200">
        <f>'[2]29'!J76</f>
        <v>0</v>
      </c>
      <c r="J74" s="200">
        <f>'[2]29'!K76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9">
        <f>'[2]29'!B77</f>
        <v>36</v>
      </c>
      <c r="C75" s="200">
        <f>'[2]29'!C77</f>
        <v>30</v>
      </c>
      <c r="D75" s="200">
        <f>'[2]29'!D77</f>
        <v>0</v>
      </c>
      <c r="E75" s="200">
        <f>'[2]29'!E77</f>
        <v>0</v>
      </c>
      <c r="F75" s="15">
        <f t="shared" si="16"/>
        <v>66</v>
      </c>
      <c r="G75" s="199">
        <f>'[2]29'!H77</f>
        <v>32</v>
      </c>
      <c r="H75" s="200">
        <f>'[2]29'!I77</f>
        <v>0</v>
      </c>
      <c r="I75" s="200">
        <f>'[2]29'!J77</f>
        <v>0</v>
      </c>
      <c r="J75" s="200">
        <f>'[2]29'!K77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9">
        <f>'[2]29'!B78</f>
        <v>36</v>
      </c>
      <c r="C76" s="200">
        <f>'[2]29'!C78</f>
        <v>30</v>
      </c>
      <c r="D76" s="200">
        <f>'[2]29'!D78</f>
        <v>0</v>
      </c>
      <c r="E76" s="200">
        <f>'[2]29'!E78</f>
        <v>0</v>
      </c>
      <c r="F76" s="15">
        <f t="shared" si="16"/>
        <v>66</v>
      </c>
      <c r="G76" s="199">
        <f>'[2]29'!H78</f>
        <v>32</v>
      </c>
      <c r="H76" s="200">
        <f>'[2]29'!I78</f>
        <v>0</v>
      </c>
      <c r="I76" s="200">
        <f>'[2]29'!J78</f>
        <v>0</v>
      </c>
      <c r="J76" s="200">
        <f>'[2]29'!K78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9">
        <f>'[2]29'!B79</f>
        <v>36</v>
      </c>
      <c r="C77" s="200">
        <f>'[2]29'!C79</f>
        <v>30</v>
      </c>
      <c r="D77" s="200">
        <f>'[2]29'!D79</f>
        <v>0</v>
      </c>
      <c r="E77" s="200">
        <f>'[2]29'!E79</f>
        <v>0</v>
      </c>
      <c r="F77" s="15">
        <f t="shared" si="16"/>
        <v>66</v>
      </c>
      <c r="G77" s="199">
        <f>'[2]29'!H79</f>
        <v>32</v>
      </c>
      <c r="H77" s="200">
        <f>'[2]29'!I79</f>
        <v>0</v>
      </c>
      <c r="I77" s="200">
        <f>'[2]29'!J79</f>
        <v>0</v>
      </c>
      <c r="J77" s="200">
        <f>'[2]29'!K79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9">
        <f>'[2]29'!B80</f>
        <v>36</v>
      </c>
      <c r="C78" s="200">
        <f>'[2]29'!C80</f>
        <v>30</v>
      </c>
      <c r="D78" s="200">
        <f>'[2]29'!D80</f>
        <v>0</v>
      </c>
      <c r="E78" s="200">
        <f>'[2]29'!E80</f>
        <v>0</v>
      </c>
      <c r="F78" s="15">
        <f t="shared" si="16"/>
        <v>66</v>
      </c>
      <c r="G78" s="199">
        <f>'[2]29'!H80</f>
        <v>32</v>
      </c>
      <c r="H78" s="200">
        <f>'[2]29'!I80</f>
        <v>0</v>
      </c>
      <c r="I78" s="200">
        <f>'[2]29'!J80</f>
        <v>0</v>
      </c>
      <c r="J78" s="200">
        <f>'[2]29'!K80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9">
        <f>'[2]29'!B81</f>
        <v>36</v>
      </c>
      <c r="C79" s="200">
        <f>'[2]29'!C81</f>
        <v>30</v>
      </c>
      <c r="D79" s="200">
        <f>'[2]29'!D81</f>
        <v>0</v>
      </c>
      <c r="E79" s="200">
        <f>'[2]29'!E81</f>
        <v>0</v>
      </c>
      <c r="F79" s="15">
        <f t="shared" si="16"/>
        <v>66</v>
      </c>
      <c r="G79" s="199">
        <f>'[2]29'!H81</f>
        <v>32</v>
      </c>
      <c r="H79" s="200">
        <f>'[2]29'!I81</f>
        <v>0</v>
      </c>
      <c r="I79" s="200">
        <f>'[2]29'!J81</f>
        <v>0</v>
      </c>
      <c r="J79" s="200">
        <f>'[2]29'!K81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9">
        <f>'[2]29'!B82</f>
        <v>36</v>
      </c>
      <c r="C80" s="200">
        <f>'[2]29'!C82</f>
        <v>30</v>
      </c>
      <c r="D80" s="200">
        <f>'[2]29'!D82</f>
        <v>0</v>
      </c>
      <c r="E80" s="200">
        <f>'[2]29'!E82</f>
        <v>0</v>
      </c>
      <c r="F80" s="15">
        <f t="shared" si="16"/>
        <v>66</v>
      </c>
      <c r="G80" s="199">
        <f>'[2]29'!H82</f>
        <v>32</v>
      </c>
      <c r="H80" s="200">
        <f>'[2]29'!I82</f>
        <v>0</v>
      </c>
      <c r="I80" s="200">
        <f>'[2]29'!J82</f>
        <v>0</v>
      </c>
      <c r="J80" s="200">
        <f>'[2]29'!K82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9">
        <f>'[2]29'!B83</f>
        <v>36</v>
      </c>
      <c r="C81" s="200">
        <f>'[2]29'!C83</f>
        <v>30</v>
      </c>
      <c r="D81" s="200">
        <f>'[2]29'!D83</f>
        <v>0</v>
      </c>
      <c r="E81" s="200">
        <f>'[2]29'!E83</f>
        <v>0</v>
      </c>
      <c r="F81" s="15">
        <f t="shared" si="16"/>
        <v>66</v>
      </c>
      <c r="G81" s="199">
        <f>'[2]29'!H83</f>
        <v>32</v>
      </c>
      <c r="H81" s="200">
        <f>'[2]29'!I83</f>
        <v>0</v>
      </c>
      <c r="I81" s="200">
        <f>'[2]29'!J83</f>
        <v>0</v>
      </c>
      <c r="J81" s="200">
        <f>'[2]29'!K83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'[2]29'!B84</f>
        <v>36</v>
      </c>
      <c r="C82" s="200">
        <f>'[2]29'!C84</f>
        <v>30</v>
      </c>
      <c r="D82" s="200">
        <f>'[2]29'!D84</f>
        <v>0</v>
      </c>
      <c r="E82" s="200">
        <f>'[2]29'!E84</f>
        <v>0</v>
      </c>
      <c r="F82" s="15">
        <f t="shared" si="16"/>
        <v>66</v>
      </c>
      <c r="G82" s="199">
        <f>'[2]29'!H84</f>
        <v>32</v>
      </c>
      <c r="H82" s="200">
        <f>'[2]29'!I84</f>
        <v>0</v>
      </c>
      <c r="I82" s="200">
        <f>'[2]29'!J84</f>
        <v>0</v>
      </c>
      <c r="J82" s="200">
        <f>'[2]29'!K84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'[2]29'!B85</f>
        <v>36</v>
      </c>
      <c r="C83" s="200">
        <f>'[2]29'!C85</f>
        <v>30</v>
      </c>
      <c r="D83" s="200">
        <f>'[2]29'!D85</f>
        <v>0</v>
      </c>
      <c r="E83" s="200">
        <f>'[2]29'!E85</f>
        <v>0</v>
      </c>
      <c r="F83" s="15">
        <f t="shared" si="16"/>
        <v>66</v>
      </c>
      <c r="G83" s="199">
        <f>'[2]29'!H85</f>
        <v>32</v>
      </c>
      <c r="H83" s="200">
        <f>'[2]29'!I85</f>
        <v>0</v>
      </c>
      <c r="I83" s="200">
        <f>'[2]29'!J85</f>
        <v>0</v>
      </c>
      <c r="J83" s="200">
        <f>'[2]29'!K85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'[2]29'!B86</f>
        <v>36</v>
      </c>
      <c r="C84" s="200">
        <f>'[2]29'!C86</f>
        <v>30</v>
      </c>
      <c r="D84" s="200">
        <f>'[2]29'!D86</f>
        <v>0</v>
      </c>
      <c r="E84" s="200">
        <f>'[2]29'!E86</f>
        <v>0</v>
      </c>
      <c r="F84" s="15">
        <f t="shared" si="16"/>
        <v>66</v>
      </c>
      <c r="G84" s="199">
        <f>'[2]29'!H86</f>
        <v>32</v>
      </c>
      <c r="H84" s="200">
        <f>'[2]29'!I86</f>
        <v>0</v>
      </c>
      <c r="I84" s="200">
        <f>'[2]29'!J86</f>
        <v>0</v>
      </c>
      <c r="J84" s="200">
        <f>'[2]29'!K86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'[2]29'!B87</f>
        <v>36</v>
      </c>
      <c r="C85" s="200">
        <f>'[2]29'!C87</f>
        <v>30</v>
      </c>
      <c r="D85" s="200">
        <f>'[2]29'!D87</f>
        <v>0</v>
      </c>
      <c r="E85" s="200">
        <f>'[2]29'!E87</f>
        <v>0</v>
      </c>
      <c r="F85" s="15">
        <f t="shared" si="16"/>
        <v>66</v>
      </c>
      <c r="G85" s="199">
        <f>'[2]29'!H87</f>
        <v>32</v>
      </c>
      <c r="H85" s="200">
        <f>'[2]29'!I87</f>
        <v>0</v>
      </c>
      <c r="I85" s="200">
        <f>'[2]29'!J87</f>
        <v>0</v>
      </c>
      <c r="J85" s="200">
        <f>'[2]29'!K87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'[2]29'!B88</f>
        <v>36</v>
      </c>
      <c r="C86" s="200">
        <f>'[2]29'!C88</f>
        <v>30</v>
      </c>
      <c r="D86" s="200">
        <f>'[2]29'!D88</f>
        <v>0</v>
      </c>
      <c r="E86" s="200">
        <f>'[2]29'!E88</f>
        <v>0</v>
      </c>
      <c r="F86" s="15">
        <f t="shared" si="16"/>
        <v>66</v>
      </c>
      <c r="G86" s="199">
        <f>'[2]29'!H88</f>
        <v>32</v>
      </c>
      <c r="H86" s="200">
        <f>'[2]29'!I88</f>
        <v>0</v>
      </c>
      <c r="I86" s="200">
        <f>'[2]29'!J88</f>
        <v>0</v>
      </c>
      <c r="J86" s="200">
        <f>'[2]29'!K88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'[2]29'!B89</f>
        <v>36</v>
      </c>
      <c r="C87" s="200">
        <f>'[2]29'!C89</f>
        <v>30</v>
      </c>
      <c r="D87" s="200">
        <f>'[2]29'!D89</f>
        <v>0</v>
      </c>
      <c r="E87" s="200">
        <f>'[2]29'!E89</f>
        <v>0</v>
      </c>
      <c r="F87" s="15">
        <f t="shared" si="16"/>
        <v>66</v>
      </c>
      <c r="G87" s="199">
        <f>'[2]29'!H89</f>
        <v>33</v>
      </c>
      <c r="H87" s="200">
        <f>'[2]29'!I89</f>
        <v>0</v>
      </c>
      <c r="I87" s="200">
        <f>'[2]29'!J89</f>
        <v>0</v>
      </c>
      <c r="J87" s="200">
        <f>'[2]29'!K89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9">
        <f>'[2]29'!B90</f>
        <v>36</v>
      </c>
      <c r="C88" s="200">
        <f>'[2]29'!C90</f>
        <v>30</v>
      </c>
      <c r="D88" s="200">
        <f>'[2]29'!D90</f>
        <v>0</v>
      </c>
      <c r="E88" s="200">
        <f>'[2]29'!E90</f>
        <v>0</v>
      </c>
      <c r="F88" s="15">
        <f t="shared" si="16"/>
        <v>66</v>
      </c>
      <c r="G88" s="199">
        <f>'[2]29'!H90</f>
        <v>33</v>
      </c>
      <c r="H88" s="200">
        <f>'[2]29'!I90</f>
        <v>0</v>
      </c>
      <c r="I88" s="200">
        <f>'[2]29'!J90</f>
        <v>0</v>
      </c>
      <c r="J88" s="200">
        <f>'[2]29'!K90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'[2]29'!B91</f>
        <v>36</v>
      </c>
      <c r="C89" s="200">
        <f>'[2]29'!C91</f>
        <v>30</v>
      </c>
      <c r="D89" s="200">
        <f>'[2]29'!D91</f>
        <v>0</v>
      </c>
      <c r="E89" s="200">
        <f>'[2]29'!E91</f>
        <v>0</v>
      </c>
      <c r="F89" s="15">
        <f t="shared" si="16"/>
        <v>66</v>
      </c>
      <c r="G89" s="199">
        <f>'[2]29'!H91</f>
        <v>33</v>
      </c>
      <c r="H89" s="200">
        <f>'[2]29'!I91</f>
        <v>0</v>
      </c>
      <c r="I89" s="200">
        <f>'[2]29'!J91</f>
        <v>0</v>
      </c>
      <c r="J89" s="200">
        <f>'[2]29'!K91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'[2]29'!B92</f>
        <v>36</v>
      </c>
      <c r="C90" s="200">
        <f>'[2]29'!C92</f>
        <v>30</v>
      </c>
      <c r="D90" s="200">
        <f>'[2]29'!D92</f>
        <v>0</v>
      </c>
      <c r="E90" s="200">
        <f>'[2]29'!E92</f>
        <v>0</v>
      </c>
      <c r="F90" s="15">
        <f t="shared" si="16"/>
        <v>66</v>
      </c>
      <c r="G90" s="199">
        <f>'[2]29'!H92</f>
        <v>33</v>
      </c>
      <c r="H90" s="200">
        <f>'[2]29'!I92</f>
        <v>0</v>
      </c>
      <c r="I90" s="200">
        <f>'[2]29'!J92</f>
        <v>0</v>
      </c>
      <c r="J90" s="200">
        <f>'[2]29'!K92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9">
        <f>'[2]29'!B93</f>
        <v>36</v>
      </c>
      <c r="C91" s="200">
        <f>'[2]29'!C93</f>
        <v>30</v>
      </c>
      <c r="D91" s="200">
        <f>'[2]29'!D93</f>
        <v>0</v>
      </c>
      <c r="E91" s="200">
        <f>'[2]29'!E93</f>
        <v>0</v>
      </c>
      <c r="F91" s="15">
        <f t="shared" si="16"/>
        <v>66</v>
      </c>
      <c r="G91" s="199">
        <f>'[2]29'!H93</f>
        <v>33</v>
      </c>
      <c r="H91" s="200">
        <f>'[2]29'!I93</f>
        <v>0</v>
      </c>
      <c r="I91" s="200">
        <f>'[2]29'!J93</f>
        <v>0</v>
      </c>
      <c r="J91" s="200">
        <f>'[2]29'!K93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9">
        <f>'[2]29'!B94</f>
        <v>36</v>
      </c>
      <c r="C92" s="200">
        <f>'[2]29'!C94</f>
        <v>30</v>
      </c>
      <c r="D92" s="200">
        <f>'[2]29'!D94</f>
        <v>0</v>
      </c>
      <c r="E92" s="200">
        <f>'[2]29'!E94</f>
        <v>0</v>
      </c>
      <c r="F92" s="15">
        <f t="shared" si="16"/>
        <v>66</v>
      </c>
      <c r="G92" s="199">
        <f>'[2]29'!H94</f>
        <v>33</v>
      </c>
      <c r="H92" s="200">
        <f>'[2]29'!I94</f>
        <v>0</v>
      </c>
      <c r="I92" s="200">
        <f>'[2]29'!J94</f>
        <v>0</v>
      </c>
      <c r="J92" s="200">
        <f>'[2]29'!K94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'[2]29'!B95</f>
        <v>36</v>
      </c>
      <c r="C93" s="200">
        <f>'[2]29'!C95</f>
        <v>30</v>
      </c>
      <c r="D93" s="200">
        <f>'[2]29'!D95</f>
        <v>0</v>
      </c>
      <c r="E93" s="200">
        <f>'[2]29'!E95</f>
        <v>0</v>
      </c>
      <c r="F93" s="15">
        <f t="shared" si="16"/>
        <v>66</v>
      </c>
      <c r="G93" s="199">
        <f>'[2]29'!H95</f>
        <v>33</v>
      </c>
      <c r="H93" s="200">
        <f>'[2]29'!I95</f>
        <v>0</v>
      </c>
      <c r="I93" s="200">
        <f>'[2]29'!J95</f>
        <v>0</v>
      </c>
      <c r="J93" s="200">
        <f>'[2]29'!K95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9">
        <f>'[2]29'!B96</f>
        <v>36</v>
      </c>
      <c r="C94" s="200">
        <f>'[2]29'!C96</f>
        <v>30</v>
      </c>
      <c r="D94" s="200">
        <f>'[2]29'!D96</f>
        <v>0</v>
      </c>
      <c r="E94" s="200">
        <f>'[2]29'!E96</f>
        <v>0</v>
      </c>
      <c r="F94" s="15">
        <f t="shared" si="16"/>
        <v>66</v>
      </c>
      <c r="G94" s="199">
        <f>'[2]29'!H96</f>
        <v>33</v>
      </c>
      <c r="H94" s="200">
        <f>'[2]29'!I96</f>
        <v>0</v>
      </c>
      <c r="I94" s="200">
        <f>'[2]29'!J96</f>
        <v>0</v>
      </c>
      <c r="J94" s="200">
        <f>'[2]29'!K96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9">
        <f>'[2]29'!B97</f>
        <v>36</v>
      </c>
      <c r="C95" s="200">
        <f>'[2]29'!C97</f>
        <v>30</v>
      </c>
      <c r="D95" s="200">
        <f>'[2]29'!D97</f>
        <v>0</v>
      </c>
      <c r="E95" s="200">
        <f>'[2]29'!E97</f>
        <v>0</v>
      </c>
      <c r="F95" s="15">
        <f t="shared" si="16"/>
        <v>66</v>
      </c>
      <c r="G95" s="199">
        <f>'[2]29'!H97</f>
        <v>33</v>
      </c>
      <c r="H95" s="200">
        <f>'[2]29'!I97</f>
        <v>0</v>
      </c>
      <c r="I95" s="200">
        <f>'[2]29'!J97</f>
        <v>0</v>
      </c>
      <c r="J95" s="200">
        <f>'[2]29'!K97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9">
        <f>'[2]29'!B98</f>
        <v>36</v>
      </c>
      <c r="C96" s="200">
        <f>'[2]29'!C98</f>
        <v>30</v>
      </c>
      <c r="D96" s="200">
        <f>'[2]29'!D98</f>
        <v>0</v>
      </c>
      <c r="E96" s="200">
        <f>'[2]29'!E98</f>
        <v>0</v>
      </c>
      <c r="F96" s="15">
        <f t="shared" si="16"/>
        <v>66</v>
      </c>
      <c r="G96" s="199">
        <f>'[2]29'!H98</f>
        <v>33</v>
      </c>
      <c r="H96" s="200">
        <f>'[2]29'!I98</f>
        <v>0</v>
      </c>
      <c r="I96" s="200">
        <f>'[2]29'!J98</f>
        <v>0</v>
      </c>
      <c r="J96" s="200">
        <f>'[2]29'!K98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9">
        <f>'[2]29'!B99</f>
        <v>36</v>
      </c>
      <c r="C97" s="200">
        <f>'[2]29'!C99</f>
        <v>30</v>
      </c>
      <c r="D97" s="200">
        <f>'[2]29'!D99</f>
        <v>0</v>
      </c>
      <c r="E97" s="200">
        <f>'[2]29'!E99</f>
        <v>0</v>
      </c>
      <c r="F97" s="15">
        <f t="shared" si="16"/>
        <v>66</v>
      </c>
      <c r="G97" s="199">
        <f>'[2]29'!H99</f>
        <v>33</v>
      </c>
      <c r="H97" s="200">
        <f>'[2]29'!I99</f>
        <v>0</v>
      </c>
      <c r="I97" s="200">
        <f>'[2]29'!J99</f>
        <v>0</v>
      </c>
      <c r="J97" s="200">
        <f>'[2]29'!K99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9">
        <f>'[2]29'!B100</f>
        <v>36</v>
      </c>
      <c r="C98" s="200">
        <f>'[2]29'!C100</f>
        <v>30</v>
      </c>
      <c r="D98" s="200">
        <f>'[2]29'!D100</f>
        <v>0</v>
      </c>
      <c r="E98" s="200">
        <f>'[2]29'!E100</f>
        <v>0</v>
      </c>
      <c r="F98" s="15">
        <f t="shared" si="16"/>
        <v>66</v>
      </c>
      <c r="G98" s="199">
        <f>'[2]29'!H100</f>
        <v>33</v>
      </c>
      <c r="H98" s="200">
        <f>'[2]29'!I100</f>
        <v>0</v>
      </c>
      <c r="I98" s="200">
        <f>'[2]29'!J100</f>
        <v>0</v>
      </c>
      <c r="J98" s="200">
        <f>'[2]29'!K100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0.90749999999999997</v>
      </c>
      <c r="C99" s="128">
        <f t="shared" si="17"/>
        <v>1.1054999999999999</v>
      </c>
      <c r="D99" s="128">
        <f t="shared" si="17"/>
        <v>0</v>
      </c>
      <c r="E99" s="128">
        <f t="shared" si="17"/>
        <v>0</v>
      </c>
      <c r="F99" s="128">
        <f t="shared" si="17"/>
        <v>2.0129999999999999</v>
      </c>
      <c r="G99" s="128">
        <f t="shared" si="17"/>
        <v>0.79491000000000012</v>
      </c>
      <c r="H99" s="128">
        <f t="shared" si="17"/>
        <v>8.7499999999999994E-2</v>
      </c>
      <c r="I99" s="128">
        <f t="shared" si="17"/>
        <v>0</v>
      </c>
      <c r="J99" s="128">
        <f t="shared" si="17"/>
        <v>0</v>
      </c>
      <c r="K99" s="128">
        <f t="shared" si="17"/>
        <v>0.88240999999999981</v>
      </c>
      <c r="L99" s="128">
        <f t="shared" si="17"/>
        <v>2.4E-2</v>
      </c>
      <c r="M99" s="128">
        <f t="shared" si="17"/>
        <v>0.78260999999999969</v>
      </c>
      <c r="N99" s="128">
        <f t="shared" si="17"/>
        <v>8.7499999999999994E-2</v>
      </c>
      <c r="O99" s="128">
        <f t="shared" si="17"/>
        <v>0</v>
      </c>
      <c r="P99" s="128">
        <f t="shared" si="17"/>
        <v>0</v>
      </c>
      <c r="Q99" s="128">
        <f t="shared" si="17"/>
        <v>0.87011000000000005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45411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990</v>
      </c>
      <c r="G3" s="16">
        <f>'[3]29'!G5</f>
        <v>0</v>
      </c>
      <c r="H3" s="17">
        <f>SUM(B3:G3)</f>
        <v>1310</v>
      </c>
      <c r="I3" s="15">
        <f>'[3]29'!J5</f>
        <v>320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310</v>
      </c>
      <c r="N3" s="16">
        <f>'[3]29'!O5</f>
        <v>0</v>
      </c>
      <c r="O3" s="17">
        <f>SUM(I3:N3)</f>
        <v>630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310</v>
      </c>
      <c r="V3" s="16">
        <f t="shared" si="0"/>
        <v>0</v>
      </c>
      <c r="W3" s="17">
        <f>SUM(Q3:V3)</f>
        <v>630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310</v>
      </c>
      <c r="AQ3" s="8">
        <f t="shared" si="3"/>
        <v>0</v>
      </c>
      <c r="AR3" s="8">
        <f>SUM(AL3:AQ3)</f>
        <v>566</v>
      </c>
      <c r="AT3" s="8">
        <v>30.95</v>
      </c>
      <c r="AU3" s="8">
        <v>30.95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30.95</v>
      </c>
      <c r="BM3" s="8">
        <f>AU3</f>
        <v>30.95</v>
      </c>
      <c r="BN3" s="8">
        <f>BC3</f>
        <v>32</v>
      </c>
      <c r="BO3" s="8">
        <f>BJ3</f>
        <v>32</v>
      </c>
      <c r="BP3" s="139">
        <f>BL3-BN3</f>
        <v>-1.0500000000000007</v>
      </c>
      <c r="BQ3" s="139">
        <f>BM3-BO3</f>
        <v>-1.0500000000000007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990</v>
      </c>
      <c r="G4" s="16">
        <f>'[3]29'!G6</f>
        <v>0</v>
      </c>
      <c r="H4" s="17">
        <f>SUM(B4:G4)</f>
        <v>1310</v>
      </c>
      <c r="I4" s="15">
        <f>'[3]29'!J6</f>
        <v>320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310</v>
      </c>
      <c r="N4" s="16">
        <f>'[3]29'!O6</f>
        <v>0</v>
      </c>
      <c r="O4" s="17">
        <f>SUM(I4:N4)</f>
        <v>630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310</v>
      </c>
      <c r="V4" s="16">
        <f>IF($P4=1,N4,IF(AND($P4=0.985,N4&gt;0.985*G4),G4*0.985,IF(AND($P4=0.965,N4&gt;0.965*G4),0.965*G4,N4)))</f>
        <v>0</v>
      </c>
      <c r="W4" s="17">
        <f>SUM(Q4:V4)</f>
        <v>630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310</v>
      </c>
      <c r="AQ4" s="8">
        <f t="shared" si="3"/>
        <v>0</v>
      </c>
      <c r="AR4" s="8">
        <f t="shared" ref="AR4:AR67" si="18">SUM(AL4:AQ4)</f>
        <v>566</v>
      </c>
      <c r="AT4" s="8">
        <v>30.95</v>
      </c>
      <c r="AU4" s="8">
        <v>30.95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30.95</v>
      </c>
      <c r="BM4" s="8">
        <f t="shared" ref="BM4:BM67" si="22">AU4</f>
        <v>30.95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-1.0500000000000007</v>
      </c>
      <c r="BQ4" s="139">
        <f t="shared" ref="BQ4:BQ67" si="26">BM4-BO4</f>
        <v>-1.0500000000000007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990</v>
      </c>
      <c r="G5" s="16">
        <f>'[3]29'!G7</f>
        <v>0</v>
      </c>
      <c r="H5" s="17">
        <f t="shared" ref="H5:H68" si="27">SUM(B5:G5)</f>
        <v>1310</v>
      </c>
      <c r="I5" s="15">
        <f>'[3]29'!J7</f>
        <v>320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310</v>
      </c>
      <c r="N5" s="16">
        <f>'[3]29'!O7</f>
        <v>0</v>
      </c>
      <c r="O5" s="17">
        <f t="shared" ref="O5:O68" si="28">SUM(I5:N5)</f>
        <v>630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310</v>
      </c>
      <c r="V5" s="16">
        <f t="shared" si="0"/>
        <v>0</v>
      </c>
      <c r="W5" s="17">
        <f t="shared" ref="W5:W68" si="30">SUM(Q5:V5)</f>
        <v>630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310</v>
      </c>
      <c r="AQ5" s="8">
        <f t="shared" si="3"/>
        <v>0</v>
      </c>
      <c r="AR5" s="8">
        <f t="shared" si="18"/>
        <v>566</v>
      </c>
      <c r="AT5" s="8">
        <v>30.95</v>
      </c>
      <c r="AU5" s="8">
        <v>30.95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30.95</v>
      </c>
      <c r="BM5" s="8">
        <f t="shared" si="22"/>
        <v>30.95</v>
      </c>
      <c r="BN5" s="8">
        <f t="shared" si="23"/>
        <v>32</v>
      </c>
      <c r="BO5" s="8">
        <f t="shared" si="24"/>
        <v>32</v>
      </c>
      <c r="BP5" s="139">
        <f t="shared" si="25"/>
        <v>-1.0500000000000007</v>
      </c>
      <c r="BQ5" s="139">
        <f t="shared" si="26"/>
        <v>-1.0500000000000007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990</v>
      </c>
      <c r="G6" s="16">
        <f>'[3]29'!G8</f>
        <v>0</v>
      </c>
      <c r="H6" s="17">
        <f t="shared" si="27"/>
        <v>1310</v>
      </c>
      <c r="I6" s="15">
        <f>'[3]29'!J8</f>
        <v>320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310</v>
      </c>
      <c r="N6" s="16">
        <f>'[3]29'!O8</f>
        <v>0</v>
      </c>
      <c r="O6" s="17">
        <f t="shared" si="28"/>
        <v>630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310</v>
      </c>
      <c r="V6" s="16">
        <f t="shared" si="0"/>
        <v>0</v>
      </c>
      <c r="W6" s="17">
        <f t="shared" si="30"/>
        <v>630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310</v>
      </c>
      <c r="AQ6" s="8">
        <f t="shared" si="3"/>
        <v>0</v>
      </c>
      <c r="AR6" s="8">
        <f t="shared" si="18"/>
        <v>566</v>
      </c>
      <c r="AT6" s="8">
        <v>30.95</v>
      </c>
      <c r="AU6" s="8">
        <v>30.95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30.95</v>
      </c>
      <c r="BM6" s="8">
        <f t="shared" si="22"/>
        <v>30.95</v>
      </c>
      <c r="BN6" s="8">
        <f t="shared" si="23"/>
        <v>32</v>
      </c>
      <c r="BO6" s="8">
        <f t="shared" si="24"/>
        <v>32</v>
      </c>
      <c r="BP6" s="139">
        <f t="shared" si="25"/>
        <v>-1.0500000000000007</v>
      </c>
      <c r="BQ6" s="139">
        <f t="shared" si="26"/>
        <v>-1.0500000000000007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990</v>
      </c>
      <c r="G7" s="16">
        <f>'[3]29'!G9</f>
        <v>0</v>
      </c>
      <c r="H7" s="17">
        <f t="shared" si="27"/>
        <v>1310</v>
      </c>
      <c r="I7" s="15">
        <f>'[3]29'!J9</f>
        <v>320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307</v>
      </c>
      <c r="N7" s="16">
        <f>'[3]29'!O9</f>
        <v>0</v>
      </c>
      <c r="O7" s="17">
        <f t="shared" si="28"/>
        <v>627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307</v>
      </c>
      <c r="V7" s="16">
        <f t="shared" si="0"/>
        <v>0</v>
      </c>
      <c r="W7" s="17">
        <f t="shared" si="30"/>
        <v>627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307</v>
      </c>
      <c r="AQ7" s="8">
        <f t="shared" si="3"/>
        <v>0</v>
      </c>
      <c r="AR7" s="8">
        <f t="shared" si="18"/>
        <v>563</v>
      </c>
      <c r="AT7" s="8">
        <v>30.95</v>
      </c>
      <c r="AU7" s="8">
        <v>30.95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30.95</v>
      </c>
      <c r="BM7" s="8">
        <f t="shared" si="22"/>
        <v>30.95</v>
      </c>
      <c r="BN7" s="8">
        <f t="shared" si="23"/>
        <v>32</v>
      </c>
      <c r="BO7" s="8">
        <f t="shared" si="24"/>
        <v>32</v>
      </c>
      <c r="BP7" s="139">
        <f t="shared" si="25"/>
        <v>-1.0500000000000007</v>
      </c>
      <c r="BQ7" s="139">
        <f t="shared" si="26"/>
        <v>-1.0500000000000007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990</v>
      </c>
      <c r="G8" s="16">
        <f>'[3]29'!G10</f>
        <v>0</v>
      </c>
      <c r="H8" s="17">
        <f t="shared" si="27"/>
        <v>1310</v>
      </c>
      <c r="I8" s="15">
        <f>'[3]29'!J10</f>
        <v>320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287</v>
      </c>
      <c r="N8" s="16">
        <f>'[3]29'!O10</f>
        <v>0</v>
      </c>
      <c r="O8" s="17">
        <f t="shared" si="28"/>
        <v>607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287</v>
      </c>
      <c r="V8" s="16">
        <f t="shared" si="0"/>
        <v>0</v>
      </c>
      <c r="W8" s="17">
        <f t="shared" si="30"/>
        <v>607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287</v>
      </c>
      <c r="AQ8" s="8">
        <f t="shared" si="3"/>
        <v>0</v>
      </c>
      <c r="AR8" s="8">
        <f t="shared" si="18"/>
        <v>543</v>
      </c>
      <c r="AT8" s="8">
        <v>30.95</v>
      </c>
      <c r="AU8" s="8">
        <v>30.95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30.95</v>
      </c>
      <c r="BM8" s="8">
        <f t="shared" si="22"/>
        <v>30.95</v>
      </c>
      <c r="BN8" s="8">
        <f t="shared" si="23"/>
        <v>32</v>
      </c>
      <c r="BO8" s="8">
        <f t="shared" si="24"/>
        <v>32</v>
      </c>
      <c r="BP8" s="139">
        <f t="shared" si="25"/>
        <v>-1.0500000000000007</v>
      </c>
      <c r="BQ8" s="139">
        <f t="shared" si="26"/>
        <v>-1.0500000000000007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990</v>
      </c>
      <c r="G9" s="16">
        <f>'[3]29'!G11</f>
        <v>0</v>
      </c>
      <c r="H9" s="17">
        <f t="shared" si="27"/>
        <v>1310</v>
      </c>
      <c r="I9" s="15">
        <f>'[3]29'!J11</f>
        <v>320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258</v>
      </c>
      <c r="N9" s="16">
        <f>'[3]29'!O11</f>
        <v>0</v>
      </c>
      <c r="O9" s="17">
        <f t="shared" si="28"/>
        <v>578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258</v>
      </c>
      <c r="V9" s="16">
        <f t="shared" si="0"/>
        <v>0</v>
      </c>
      <c r="W9" s="17">
        <f t="shared" si="30"/>
        <v>578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258</v>
      </c>
      <c r="AQ9" s="8">
        <f t="shared" si="3"/>
        <v>0</v>
      </c>
      <c r="AR9" s="8">
        <f t="shared" si="18"/>
        <v>514</v>
      </c>
      <c r="AT9" s="8">
        <v>30.95</v>
      </c>
      <c r="AU9" s="8">
        <v>30.95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30.95</v>
      </c>
      <c r="BM9" s="8">
        <f t="shared" si="22"/>
        <v>30.95</v>
      </c>
      <c r="BN9" s="8">
        <f t="shared" si="23"/>
        <v>32</v>
      </c>
      <c r="BO9" s="8">
        <f t="shared" si="24"/>
        <v>32</v>
      </c>
      <c r="BP9" s="139">
        <f t="shared" si="25"/>
        <v>-1.0500000000000007</v>
      </c>
      <c r="BQ9" s="139">
        <f t="shared" si="26"/>
        <v>-1.0500000000000007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990</v>
      </c>
      <c r="G10" s="16">
        <f>'[3]29'!G12</f>
        <v>0</v>
      </c>
      <c r="H10" s="17">
        <f t="shared" si="27"/>
        <v>1310</v>
      </c>
      <c r="I10" s="15">
        <f>'[3]29'!J12</f>
        <v>320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213</v>
      </c>
      <c r="N10" s="16">
        <f>'[3]29'!O12</f>
        <v>0</v>
      </c>
      <c r="O10" s="17">
        <f t="shared" si="28"/>
        <v>533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213</v>
      </c>
      <c r="V10" s="16">
        <f t="shared" si="0"/>
        <v>0</v>
      </c>
      <c r="W10" s="17">
        <f t="shared" si="30"/>
        <v>533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213</v>
      </c>
      <c r="AQ10" s="8">
        <f t="shared" si="3"/>
        <v>0</v>
      </c>
      <c r="AR10" s="8">
        <f t="shared" si="18"/>
        <v>469</v>
      </c>
      <c r="AT10" s="8">
        <v>30.95</v>
      </c>
      <c r="AU10" s="8">
        <v>30.95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30.95</v>
      </c>
      <c r="BM10" s="8">
        <f t="shared" si="22"/>
        <v>30.95</v>
      </c>
      <c r="BN10" s="8">
        <f t="shared" si="23"/>
        <v>32</v>
      </c>
      <c r="BO10" s="8">
        <f t="shared" si="24"/>
        <v>32</v>
      </c>
      <c r="BP10" s="139">
        <f t="shared" si="25"/>
        <v>-1.0500000000000007</v>
      </c>
      <c r="BQ10" s="139">
        <f t="shared" si="26"/>
        <v>-1.0500000000000007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990</v>
      </c>
      <c r="G11" s="16">
        <f>'[3]29'!G13</f>
        <v>0</v>
      </c>
      <c r="H11" s="17">
        <f t="shared" si="27"/>
        <v>1310</v>
      </c>
      <c r="I11" s="15">
        <f>'[3]29'!J13</f>
        <v>320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189</v>
      </c>
      <c r="N11" s="16">
        <f>'[3]29'!O13</f>
        <v>0</v>
      </c>
      <c r="O11" s="17">
        <f t="shared" si="28"/>
        <v>509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189</v>
      </c>
      <c r="V11" s="16">
        <f t="shared" si="0"/>
        <v>0</v>
      </c>
      <c r="W11" s="17">
        <f t="shared" si="30"/>
        <v>509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189</v>
      </c>
      <c r="AQ11" s="8">
        <f t="shared" si="3"/>
        <v>0</v>
      </c>
      <c r="AR11" s="8">
        <f t="shared" si="18"/>
        <v>445</v>
      </c>
      <c r="AT11" s="8">
        <v>30.95</v>
      </c>
      <c r="AU11" s="8">
        <v>30.95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30.95</v>
      </c>
      <c r="BM11" s="8">
        <f t="shared" si="22"/>
        <v>30.95</v>
      </c>
      <c r="BN11" s="8">
        <f t="shared" si="23"/>
        <v>32</v>
      </c>
      <c r="BO11" s="8">
        <f t="shared" si="24"/>
        <v>32</v>
      </c>
      <c r="BP11" s="139">
        <f t="shared" si="25"/>
        <v>-1.0500000000000007</v>
      </c>
      <c r="BQ11" s="139">
        <f t="shared" si="26"/>
        <v>-1.0500000000000007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990</v>
      </c>
      <c r="G12" s="16">
        <f>'[3]29'!G14</f>
        <v>0</v>
      </c>
      <c r="H12" s="17">
        <f t="shared" si="27"/>
        <v>1310</v>
      </c>
      <c r="I12" s="15">
        <f>'[3]29'!J14</f>
        <v>320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150</v>
      </c>
      <c r="N12" s="16">
        <f>'[3]29'!O14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30.95</v>
      </c>
      <c r="AU12" s="8">
        <v>30.95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30.95</v>
      </c>
      <c r="BM12" s="8">
        <f t="shared" si="22"/>
        <v>30.95</v>
      </c>
      <c r="BN12" s="8">
        <f t="shared" si="23"/>
        <v>32</v>
      </c>
      <c r="BO12" s="8">
        <f t="shared" si="24"/>
        <v>32</v>
      </c>
      <c r="BP12" s="139">
        <f t="shared" si="25"/>
        <v>-1.0500000000000007</v>
      </c>
      <c r="BQ12" s="139">
        <f t="shared" si="26"/>
        <v>-1.0500000000000007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990</v>
      </c>
      <c r="G13" s="16">
        <f>'[3]29'!G15</f>
        <v>0</v>
      </c>
      <c r="H13" s="17">
        <f t="shared" si="27"/>
        <v>1310</v>
      </c>
      <c r="I13" s="15">
        <f>'[3]29'!J15</f>
        <v>320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150</v>
      </c>
      <c r="N13" s="16">
        <f>'[3]29'!O15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30.95</v>
      </c>
      <c r="AU13" s="8">
        <v>30.95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30.95</v>
      </c>
      <c r="BM13" s="8">
        <f t="shared" si="22"/>
        <v>30.95</v>
      </c>
      <c r="BN13" s="8">
        <f t="shared" si="23"/>
        <v>32</v>
      </c>
      <c r="BO13" s="8">
        <f t="shared" si="24"/>
        <v>32</v>
      </c>
      <c r="BP13" s="139">
        <f t="shared" si="25"/>
        <v>-1.0500000000000007</v>
      </c>
      <c r="BQ13" s="139">
        <f t="shared" si="26"/>
        <v>-1.0500000000000007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990</v>
      </c>
      <c r="G14" s="16">
        <f>'[3]29'!G16</f>
        <v>0</v>
      </c>
      <c r="H14" s="17">
        <f t="shared" si="27"/>
        <v>1310</v>
      </c>
      <c r="I14" s="15">
        <f>'[3]29'!J16</f>
        <v>320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150</v>
      </c>
      <c r="N14" s="16">
        <f>'[3]29'!O16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30.95</v>
      </c>
      <c r="AU14" s="8">
        <v>30.95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30.95</v>
      </c>
      <c r="BM14" s="8">
        <f t="shared" si="22"/>
        <v>30.95</v>
      </c>
      <c r="BN14" s="8">
        <f t="shared" si="23"/>
        <v>32</v>
      </c>
      <c r="BO14" s="8">
        <f t="shared" si="24"/>
        <v>32</v>
      </c>
      <c r="BP14" s="139">
        <f t="shared" si="25"/>
        <v>-1.0500000000000007</v>
      </c>
      <c r="BQ14" s="139">
        <f t="shared" si="26"/>
        <v>-1.0500000000000007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990</v>
      </c>
      <c r="G15" s="16">
        <f>'[3]29'!G17</f>
        <v>0</v>
      </c>
      <c r="H15" s="17">
        <f t="shared" si="27"/>
        <v>1310</v>
      </c>
      <c r="I15" s="15">
        <f>'[3]29'!J17</f>
        <v>320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150</v>
      </c>
      <c r="N15" s="16">
        <f>'[3]29'!O17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30.95</v>
      </c>
      <c r="AU15" s="8">
        <v>30.95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30.95</v>
      </c>
      <c r="BM15" s="8">
        <f t="shared" si="22"/>
        <v>30.95</v>
      </c>
      <c r="BN15" s="8">
        <f t="shared" si="23"/>
        <v>32</v>
      </c>
      <c r="BO15" s="8">
        <f t="shared" si="24"/>
        <v>32</v>
      </c>
      <c r="BP15" s="139">
        <f t="shared" si="25"/>
        <v>-1.0500000000000007</v>
      </c>
      <c r="BQ15" s="139">
        <f t="shared" si="26"/>
        <v>-1.0500000000000007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990</v>
      </c>
      <c r="G16" s="16">
        <f>'[3]29'!G18</f>
        <v>0</v>
      </c>
      <c r="H16" s="17">
        <f t="shared" si="27"/>
        <v>1310</v>
      </c>
      <c r="I16" s="15">
        <f>'[3]29'!J18</f>
        <v>320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150</v>
      </c>
      <c r="N16" s="16">
        <f>'[3]29'!O18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30.95</v>
      </c>
      <c r="AU16" s="8">
        <v>30.95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30.95</v>
      </c>
      <c r="BM16" s="8">
        <f t="shared" si="22"/>
        <v>30.95</v>
      </c>
      <c r="BN16" s="8">
        <f t="shared" si="23"/>
        <v>32</v>
      </c>
      <c r="BO16" s="8">
        <f t="shared" si="24"/>
        <v>32</v>
      </c>
      <c r="BP16" s="139">
        <f t="shared" si="25"/>
        <v>-1.0500000000000007</v>
      </c>
      <c r="BQ16" s="139">
        <f t="shared" si="26"/>
        <v>-1.0500000000000007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990</v>
      </c>
      <c r="G17" s="16">
        <f>'[3]29'!G19</f>
        <v>0</v>
      </c>
      <c r="H17" s="17">
        <f t="shared" si="27"/>
        <v>1310</v>
      </c>
      <c r="I17" s="15">
        <f>'[3]29'!J19</f>
        <v>320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150</v>
      </c>
      <c r="N17" s="16">
        <f>'[3]29'!O19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30.95</v>
      </c>
      <c r="AU17" s="8">
        <v>30.95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30.95</v>
      </c>
      <c r="BM17" s="8">
        <f t="shared" si="22"/>
        <v>30.95</v>
      </c>
      <c r="BN17" s="8">
        <f t="shared" si="23"/>
        <v>32</v>
      </c>
      <c r="BO17" s="8">
        <f t="shared" si="24"/>
        <v>32</v>
      </c>
      <c r="BP17" s="139">
        <f t="shared" si="25"/>
        <v>-1.0500000000000007</v>
      </c>
      <c r="BQ17" s="139">
        <f t="shared" si="26"/>
        <v>-1.0500000000000007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990</v>
      </c>
      <c r="G18" s="16">
        <f>'[3]29'!G20</f>
        <v>0</v>
      </c>
      <c r="H18" s="17">
        <f t="shared" si="27"/>
        <v>1310</v>
      </c>
      <c r="I18" s="15">
        <f>'[3]29'!J20</f>
        <v>320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150</v>
      </c>
      <c r="N18" s="16">
        <f>'[3]29'!O20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30.95</v>
      </c>
      <c r="AU18" s="8">
        <v>30.95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30.95</v>
      </c>
      <c r="BM18" s="8">
        <f t="shared" si="22"/>
        <v>30.95</v>
      </c>
      <c r="BN18" s="8">
        <f t="shared" si="23"/>
        <v>32</v>
      </c>
      <c r="BO18" s="8">
        <f t="shared" si="24"/>
        <v>32</v>
      </c>
      <c r="BP18" s="139">
        <f t="shared" si="25"/>
        <v>-1.0500000000000007</v>
      </c>
      <c r="BQ18" s="139">
        <f t="shared" si="26"/>
        <v>-1.0500000000000007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990</v>
      </c>
      <c r="G19" s="16">
        <f>'[3]29'!G21</f>
        <v>0</v>
      </c>
      <c r="H19" s="17">
        <f t="shared" si="27"/>
        <v>1310</v>
      </c>
      <c r="I19" s="15">
        <f>'[3]29'!J21</f>
        <v>320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150</v>
      </c>
      <c r="N19" s="16">
        <f>'[3]29'!O21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30.95</v>
      </c>
      <c r="AU19" s="8">
        <v>30.95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30.95</v>
      </c>
      <c r="BM19" s="8">
        <f t="shared" si="22"/>
        <v>30.95</v>
      </c>
      <c r="BN19" s="8">
        <f t="shared" si="23"/>
        <v>32</v>
      </c>
      <c r="BO19" s="8">
        <f t="shared" si="24"/>
        <v>32</v>
      </c>
      <c r="BP19" s="139">
        <f t="shared" si="25"/>
        <v>-1.0500000000000007</v>
      </c>
      <c r="BQ19" s="139">
        <f t="shared" si="26"/>
        <v>-1.0500000000000007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990</v>
      </c>
      <c r="G20" s="16">
        <f>'[3]29'!G22</f>
        <v>0</v>
      </c>
      <c r="H20" s="17">
        <f t="shared" si="27"/>
        <v>1310</v>
      </c>
      <c r="I20" s="15">
        <f>'[3]29'!J22</f>
        <v>320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150</v>
      </c>
      <c r="N20" s="16">
        <f>'[3]29'!O22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30.95</v>
      </c>
      <c r="AU20" s="8">
        <v>30.95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30.95</v>
      </c>
      <c r="BM20" s="8">
        <f t="shared" si="22"/>
        <v>30.95</v>
      </c>
      <c r="BN20" s="8">
        <f t="shared" si="23"/>
        <v>32</v>
      </c>
      <c r="BO20" s="8">
        <f t="shared" si="24"/>
        <v>32</v>
      </c>
      <c r="BP20" s="139">
        <f t="shared" si="25"/>
        <v>-1.0500000000000007</v>
      </c>
      <c r="BQ20" s="139">
        <f t="shared" si="26"/>
        <v>-1.0500000000000007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990</v>
      </c>
      <c r="G21" s="16">
        <f>'[3]29'!G23</f>
        <v>0</v>
      </c>
      <c r="H21" s="17">
        <f t="shared" si="27"/>
        <v>1310</v>
      </c>
      <c r="I21" s="15">
        <f>'[3]29'!J23</f>
        <v>320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150</v>
      </c>
      <c r="N21" s="16">
        <f>'[3]29'!O23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30.95</v>
      </c>
      <c r="AU21" s="8">
        <v>30.95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30.95</v>
      </c>
      <c r="BM21" s="8">
        <f t="shared" si="22"/>
        <v>30.95</v>
      </c>
      <c r="BN21" s="8">
        <f t="shared" si="23"/>
        <v>32</v>
      </c>
      <c r="BO21" s="8">
        <f t="shared" si="24"/>
        <v>32</v>
      </c>
      <c r="BP21" s="139">
        <f t="shared" si="25"/>
        <v>-1.0500000000000007</v>
      </c>
      <c r="BQ21" s="139">
        <f t="shared" si="26"/>
        <v>-1.0500000000000007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990</v>
      </c>
      <c r="G22" s="16">
        <f>'[3]29'!G24</f>
        <v>0</v>
      </c>
      <c r="H22" s="17">
        <f t="shared" si="27"/>
        <v>1310</v>
      </c>
      <c r="I22" s="15">
        <f>'[3]29'!J24</f>
        <v>320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150</v>
      </c>
      <c r="N22" s="16">
        <f>'[3]29'!O24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30.95</v>
      </c>
      <c r="AU22" s="8">
        <v>30.95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30.95</v>
      </c>
      <c r="BM22" s="8">
        <f t="shared" si="22"/>
        <v>30.95</v>
      </c>
      <c r="BN22" s="8">
        <f t="shared" si="23"/>
        <v>32</v>
      </c>
      <c r="BO22" s="8">
        <f t="shared" si="24"/>
        <v>32</v>
      </c>
      <c r="BP22" s="139">
        <f t="shared" si="25"/>
        <v>-1.0500000000000007</v>
      </c>
      <c r="BQ22" s="139">
        <f t="shared" si="26"/>
        <v>-1.0500000000000007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990</v>
      </c>
      <c r="G23" s="16">
        <f>'[3]29'!G25</f>
        <v>0</v>
      </c>
      <c r="H23" s="17">
        <f t="shared" si="27"/>
        <v>1310</v>
      </c>
      <c r="I23" s="15">
        <f>'[3]29'!J25</f>
        <v>320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150</v>
      </c>
      <c r="N23" s="16">
        <f>'[3]29'!O25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30.95</v>
      </c>
      <c r="AU23" s="8">
        <v>30.95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30.95</v>
      </c>
      <c r="BM23" s="8">
        <f t="shared" si="22"/>
        <v>30.95</v>
      </c>
      <c r="BN23" s="8">
        <f t="shared" si="23"/>
        <v>32</v>
      </c>
      <c r="BO23" s="8">
        <f t="shared" si="24"/>
        <v>32</v>
      </c>
      <c r="BP23" s="139">
        <f t="shared" si="25"/>
        <v>-1.0500000000000007</v>
      </c>
      <c r="BQ23" s="139">
        <f t="shared" si="26"/>
        <v>-1.0500000000000007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990</v>
      </c>
      <c r="G24" s="16">
        <f>'[3]29'!G26</f>
        <v>0</v>
      </c>
      <c r="H24" s="17">
        <f t="shared" si="27"/>
        <v>1310</v>
      </c>
      <c r="I24" s="15">
        <f>'[3]29'!J26</f>
        <v>320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150</v>
      </c>
      <c r="N24" s="16">
        <f>'[3]29'!O26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30.95</v>
      </c>
      <c r="AU24" s="8">
        <v>30.95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30.95</v>
      </c>
      <c r="BM24" s="8">
        <f t="shared" si="22"/>
        <v>30.95</v>
      </c>
      <c r="BN24" s="8">
        <f t="shared" si="23"/>
        <v>32</v>
      </c>
      <c r="BO24" s="8">
        <f t="shared" si="24"/>
        <v>32</v>
      </c>
      <c r="BP24" s="139">
        <f t="shared" si="25"/>
        <v>-1.0500000000000007</v>
      </c>
      <c r="BQ24" s="139">
        <f t="shared" si="26"/>
        <v>-1.0500000000000007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990</v>
      </c>
      <c r="G25" s="16">
        <f>'[3]29'!G27</f>
        <v>0</v>
      </c>
      <c r="H25" s="17">
        <f t="shared" si="27"/>
        <v>1310</v>
      </c>
      <c r="I25" s="15">
        <f>'[3]29'!J27</f>
        <v>320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150</v>
      </c>
      <c r="N25" s="16">
        <f>'[3]29'!O27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30.95</v>
      </c>
      <c r="AU25" s="8">
        <v>30.95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30.95</v>
      </c>
      <c r="BM25" s="8">
        <f t="shared" si="22"/>
        <v>30.95</v>
      </c>
      <c r="BN25" s="8">
        <f t="shared" si="23"/>
        <v>32</v>
      </c>
      <c r="BO25" s="8">
        <f t="shared" si="24"/>
        <v>32</v>
      </c>
      <c r="BP25" s="139">
        <f t="shared" si="25"/>
        <v>-1.0500000000000007</v>
      </c>
      <c r="BQ25" s="139">
        <f t="shared" si="26"/>
        <v>-1.0500000000000007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990</v>
      </c>
      <c r="G26" s="16">
        <f>'[3]29'!G28</f>
        <v>0</v>
      </c>
      <c r="H26" s="17">
        <f t="shared" si="27"/>
        <v>1310</v>
      </c>
      <c r="I26" s="15">
        <f>'[3]29'!J28</f>
        <v>320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150</v>
      </c>
      <c r="N26" s="16">
        <f>'[3]29'!O28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30.95</v>
      </c>
      <c r="AU26" s="8">
        <v>30.95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30.95</v>
      </c>
      <c r="BM26" s="8">
        <f t="shared" si="22"/>
        <v>30.95</v>
      </c>
      <c r="BN26" s="8">
        <f t="shared" si="23"/>
        <v>32</v>
      </c>
      <c r="BO26" s="8">
        <f t="shared" si="24"/>
        <v>32</v>
      </c>
      <c r="BP26" s="139">
        <f t="shared" si="25"/>
        <v>-1.0500000000000007</v>
      </c>
      <c r="BQ26" s="139">
        <f t="shared" si="26"/>
        <v>-1.0500000000000007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990</v>
      </c>
      <c r="G27" s="16">
        <f>'[3]29'!G29</f>
        <v>0</v>
      </c>
      <c r="H27" s="17">
        <f t="shared" si="27"/>
        <v>1310</v>
      </c>
      <c r="I27" s="15">
        <f>'[3]29'!J29</f>
        <v>320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150</v>
      </c>
      <c r="N27" s="16">
        <f>'[3]29'!O29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30.95</v>
      </c>
      <c r="AU27" s="8">
        <v>30.95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30.95</v>
      </c>
      <c r="BM27" s="8">
        <f t="shared" si="22"/>
        <v>30.95</v>
      </c>
      <c r="BN27" s="8">
        <f t="shared" si="23"/>
        <v>32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-1.0500000000000007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990</v>
      </c>
      <c r="G28" s="16">
        <f>'[3]29'!G30</f>
        <v>0</v>
      </c>
      <c r="H28" s="17">
        <f t="shared" si="27"/>
        <v>1310</v>
      </c>
      <c r="I28" s="15">
        <f>'[3]29'!J30</f>
        <v>320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150</v>
      </c>
      <c r="N28" s="16">
        <f>'[3]29'!O30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30.95</v>
      </c>
      <c r="AU28" s="8">
        <v>30.95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30.95</v>
      </c>
      <c r="BM28" s="8">
        <f t="shared" si="22"/>
        <v>30.95</v>
      </c>
      <c r="BN28" s="8">
        <f t="shared" si="23"/>
        <v>32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-1.0500000000000007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990</v>
      </c>
      <c r="G29" s="16">
        <f>'[3]29'!G31</f>
        <v>0</v>
      </c>
      <c r="H29" s="17">
        <f t="shared" si="27"/>
        <v>1310</v>
      </c>
      <c r="I29" s="15">
        <f>'[3]29'!J31</f>
        <v>320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150</v>
      </c>
      <c r="N29" s="16">
        <f>'[3]29'!O31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30.95</v>
      </c>
      <c r="AU29" s="8">
        <v>30.95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30.95</v>
      </c>
      <c r="BM29" s="8">
        <f t="shared" si="22"/>
        <v>30.95</v>
      </c>
      <c r="BN29" s="8">
        <f t="shared" si="23"/>
        <v>32</v>
      </c>
      <c r="BO29" s="8">
        <f t="shared" si="24"/>
        <v>32</v>
      </c>
      <c r="BP29" s="139">
        <f t="shared" si="25"/>
        <v>-1.0500000000000007</v>
      </c>
      <c r="BQ29" s="139">
        <f t="shared" si="26"/>
        <v>-1.0500000000000007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990</v>
      </c>
      <c r="G30" s="16">
        <f>'[3]29'!G32</f>
        <v>0</v>
      </c>
      <c r="H30" s="17">
        <f t="shared" si="27"/>
        <v>1310</v>
      </c>
      <c r="I30" s="15">
        <f>'[3]29'!J32</f>
        <v>320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150</v>
      </c>
      <c r="N30" s="16">
        <f>'[3]29'!O32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30.95</v>
      </c>
      <c r="AU30" s="8">
        <v>30.95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30.95</v>
      </c>
      <c r="BM30" s="8">
        <f t="shared" si="22"/>
        <v>30.95</v>
      </c>
      <c r="BN30" s="8">
        <f t="shared" si="23"/>
        <v>32</v>
      </c>
      <c r="BO30" s="8">
        <f t="shared" si="24"/>
        <v>32</v>
      </c>
      <c r="BP30" s="139">
        <f t="shared" si="25"/>
        <v>-1.0500000000000007</v>
      </c>
      <c r="BQ30" s="139">
        <f t="shared" si="26"/>
        <v>-1.0500000000000007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990</v>
      </c>
      <c r="G31" s="16">
        <f>'[3]29'!G33</f>
        <v>0</v>
      </c>
      <c r="H31" s="17">
        <f t="shared" si="27"/>
        <v>1310</v>
      </c>
      <c r="I31" s="15">
        <f>'[3]29'!J33</f>
        <v>320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150</v>
      </c>
      <c r="N31" s="16">
        <f>'[3]29'!O33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30.95</v>
      </c>
      <c r="AU31" s="8">
        <v>30.95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30.95</v>
      </c>
      <c r="BM31" s="8">
        <f t="shared" si="22"/>
        <v>30.95</v>
      </c>
      <c r="BN31" s="8">
        <f t="shared" si="23"/>
        <v>32</v>
      </c>
      <c r="BO31" s="8">
        <f t="shared" si="24"/>
        <v>32</v>
      </c>
      <c r="BP31" s="139">
        <f t="shared" si="25"/>
        <v>-1.0500000000000007</v>
      </c>
      <c r="BQ31" s="139">
        <f t="shared" si="26"/>
        <v>-1.0500000000000007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990</v>
      </c>
      <c r="G32" s="16">
        <f>'[3]29'!G34</f>
        <v>0</v>
      </c>
      <c r="H32" s="17">
        <f t="shared" si="27"/>
        <v>1310</v>
      </c>
      <c r="I32" s="15">
        <f>'[3]29'!J34</f>
        <v>320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150</v>
      </c>
      <c r="N32" s="16">
        <f>'[3]29'!O34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30.95</v>
      </c>
      <c r="AU32" s="8">
        <v>30.95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30.95</v>
      </c>
      <c r="BM32" s="8">
        <f t="shared" si="22"/>
        <v>30.95</v>
      </c>
      <c r="BN32" s="8">
        <f t="shared" si="23"/>
        <v>32</v>
      </c>
      <c r="BO32" s="8">
        <f t="shared" si="24"/>
        <v>32</v>
      </c>
      <c r="BP32" s="139">
        <f t="shared" si="25"/>
        <v>-1.0500000000000007</v>
      </c>
      <c r="BQ32" s="139">
        <f t="shared" si="26"/>
        <v>-1.0500000000000007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990</v>
      </c>
      <c r="G33" s="16">
        <f>'[3]29'!G35</f>
        <v>0</v>
      </c>
      <c r="H33" s="17">
        <f t="shared" si="27"/>
        <v>1310</v>
      </c>
      <c r="I33" s="15">
        <f>'[3]29'!J35</f>
        <v>320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150</v>
      </c>
      <c r="N33" s="16">
        <f>'[3]29'!O35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30.95</v>
      </c>
      <c r="AU33" s="8">
        <v>30.95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30.95</v>
      </c>
      <c r="BM33" s="8">
        <f t="shared" si="22"/>
        <v>30.95</v>
      </c>
      <c r="BN33" s="8">
        <f t="shared" si="23"/>
        <v>32</v>
      </c>
      <c r="BO33" s="8">
        <f t="shared" si="24"/>
        <v>32</v>
      </c>
      <c r="BP33" s="139">
        <f t="shared" si="25"/>
        <v>-1.0500000000000007</v>
      </c>
      <c r="BQ33" s="139">
        <f t="shared" si="26"/>
        <v>-1.0500000000000007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990</v>
      </c>
      <c r="G34" s="16">
        <f>'[3]29'!G36</f>
        <v>0</v>
      </c>
      <c r="H34" s="17">
        <f t="shared" si="27"/>
        <v>1310</v>
      </c>
      <c r="I34" s="15">
        <f>'[3]29'!J36</f>
        <v>320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150</v>
      </c>
      <c r="N34" s="16">
        <f>'[3]29'!O36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30.95</v>
      </c>
      <c r="AU34" s="8">
        <v>30.95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30.95</v>
      </c>
      <c r="BM34" s="8">
        <f t="shared" si="22"/>
        <v>30.95</v>
      </c>
      <c r="BN34" s="8">
        <f t="shared" si="23"/>
        <v>32</v>
      </c>
      <c r="BO34" s="8">
        <f t="shared" si="24"/>
        <v>32</v>
      </c>
      <c r="BP34" s="139">
        <f t="shared" si="25"/>
        <v>-1.0500000000000007</v>
      </c>
      <c r="BQ34" s="139">
        <f t="shared" si="26"/>
        <v>-1.0500000000000007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990</v>
      </c>
      <c r="G35" s="16">
        <f>'[3]29'!G37</f>
        <v>0</v>
      </c>
      <c r="H35" s="17">
        <f t="shared" si="27"/>
        <v>1310</v>
      </c>
      <c r="I35" s="15">
        <f>'[3]29'!J37</f>
        <v>320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150</v>
      </c>
      <c r="N35" s="16">
        <f>'[3]29'!O37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25.24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25.24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262.76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412.76</v>
      </c>
      <c r="AT35" s="8">
        <v>30.95</v>
      </c>
      <c r="AU35" s="8">
        <v>30.95</v>
      </c>
      <c r="AW35" s="203">
        <v>25.24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25.24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30.95</v>
      </c>
      <c r="BM35" s="8">
        <f t="shared" si="22"/>
        <v>30.95</v>
      </c>
      <c r="BN35" s="8">
        <f t="shared" si="23"/>
        <v>25.24</v>
      </c>
      <c r="BO35" s="8">
        <f t="shared" si="24"/>
        <v>32</v>
      </c>
      <c r="BP35" s="139">
        <f t="shared" si="25"/>
        <v>5.7100000000000009</v>
      </c>
      <c r="BQ35" s="139">
        <f t="shared" si="26"/>
        <v>-1.0500000000000007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990</v>
      </c>
      <c r="G36" s="16">
        <f>'[3]29'!G38</f>
        <v>0</v>
      </c>
      <c r="H36" s="17">
        <f t="shared" si="27"/>
        <v>1310</v>
      </c>
      <c r="I36" s="15">
        <f>'[3]29'!J38</f>
        <v>320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150</v>
      </c>
      <c r="N36" s="16">
        <f>'[3]29'!O38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25.24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25.24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262.76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412.76</v>
      </c>
      <c r="AT36" s="8">
        <v>30.95</v>
      </c>
      <c r="AU36" s="8">
        <v>30.95</v>
      </c>
      <c r="AW36" s="203">
        <v>25.24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25.24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30.95</v>
      </c>
      <c r="BM36" s="8">
        <f t="shared" si="22"/>
        <v>30.95</v>
      </c>
      <c r="BN36" s="8">
        <f t="shared" si="23"/>
        <v>25.24</v>
      </c>
      <c r="BO36" s="8">
        <f t="shared" si="24"/>
        <v>32</v>
      </c>
      <c r="BP36" s="139">
        <f t="shared" si="25"/>
        <v>5.7100000000000009</v>
      </c>
      <c r="BQ36" s="139">
        <f t="shared" si="26"/>
        <v>-1.0500000000000007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990</v>
      </c>
      <c r="G37" s="16">
        <f>'[3]29'!G39</f>
        <v>0</v>
      </c>
      <c r="H37" s="17">
        <f t="shared" si="27"/>
        <v>1310</v>
      </c>
      <c r="I37" s="15">
        <f>'[3]29'!J39</f>
        <v>320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150</v>
      </c>
      <c r="N37" s="16">
        <f>'[3]29'!O39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26.37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26.37</v>
      </c>
      <c r="AE37" s="8">
        <f t="shared" si="11"/>
        <v>26.37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26.37</v>
      </c>
      <c r="AL37" s="8">
        <f t="shared" si="31"/>
        <v>267.26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417.26</v>
      </c>
      <c r="AT37" s="8">
        <v>25.5</v>
      </c>
      <c r="AU37" s="8">
        <v>25.5</v>
      </c>
      <c r="AW37" s="203">
        <v>26.37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26.37</v>
      </c>
      <c r="BD37" s="203">
        <v>26.37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26.37</v>
      </c>
      <c r="BL37" s="8">
        <f t="shared" si="21"/>
        <v>25.5</v>
      </c>
      <c r="BM37" s="8">
        <f t="shared" si="22"/>
        <v>25.5</v>
      </c>
      <c r="BN37" s="8">
        <f t="shared" si="23"/>
        <v>26.37</v>
      </c>
      <c r="BO37" s="8">
        <f t="shared" si="24"/>
        <v>26.37</v>
      </c>
      <c r="BP37" s="139">
        <f t="shared" si="25"/>
        <v>-0.87000000000000099</v>
      </c>
      <c r="BQ37" s="139">
        <f t="shared" si="26"/>
        <v>-0.87000000000000099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990</v>
      </c>
      <c r="G38" s="16">
        <f>'[3]29'!G40</f>
        <v>0</v>
      </c>
      <c r="H38" s="17">
        <f t="shared" si="27"/>
        <v>1310</v>
      </c>
      <c r="I38" s="15">
        <f>'[3]29'!J40</f>
        <v>320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150</v>
      </c>
      <c r="N38" s="16">
        <f>'[3]29'!O40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26.37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26.37</v>
      </c>
      <c r="AE38" s="8">
        <f t="shared" si="11"/>
        <v>26.37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26.37</v>
      </c>
      <c r="AL38" s="8">
        <f t="shared" si="31"/>
        <v>267.26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417.26</v>
      </c>
      <c r="AT38" s="8">
        <v>25.5</v>
      </c>
      <c r="AU38" s="8">
        <v>25.5</v>
      </c>
      <c r="AW38" s="203">
        <v>26.37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26.37</v>
      </c>
      <c r="BD38" s="203">
        <v>26.37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26.37</v>
      </c>
      <c r="BL38" s="8">
        <f t="shared" si="21"/>
        <v>25.5</v>
      </c>
      <c r="BM38" s="8">
        <f t="shared" si="22"/>
        <v>25.5</v>
      </c>
      <c r="BN38" s="8">
        <f t="shared" si="23"/>
        <v>26.37</v>
      </c>
      <c r="BO38" s="8">
        <f t="shared" si="24"/>
        <v>26.37</v>
      </c>
      <c r="BP38" s="139">
        <f t="shared" si="25"/>
        <v>-0.87000000000000099</v>
      </c>
      <c r="BQ38" s="139">
        <f t="shared" si="26"/>
        <v>-0.87000000000000099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970</v>
      </c>
      <c r="G39" s="16">
        <f>'[3]29'!G41</f>
        <v>0</v>
      </c>
      <c r="H39" s="17">
        <f t="shared" si="27"/>
        <v>1290</v>
      </c>
      <c r="I39" s="15">
        <f>'[3]29'!J41</f>
        <v>320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150</v>
      </c>
      <c r="N39" s="16">
        <f>'[3]29'!O41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26.37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26.37</v>
      </c>
      <c r="AE39" s="8">
        <f t="shared" si="11"/>
        <v>26.37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26.37</v>
      </c>
      <c r="AL39" s="8">
        <f t="shared" si="31"/>
        <v>267.26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417.26</v>
      </c>
      <c r="AT39" s="8">
        <v>25.5</v>
      </c>
      <c r="AU39" s="8">
        <v>25.5</v>
      </c>
      <c r="AW39" s="203">
        <v>26.37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26.37</v>
      </c>
      <c r="BD39" s="203">
        <v>26.37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26.37</v>
      </c>
      <c r="BL39" s="8">
        <f t="shared" si="21"/>
        <v>25.5</v>
      </c>
      <c r="BM39" s="8">
        <f t="shared" si="22"/>
        <v>25.5</v>
      </c>
      <c r="BN39" s="8">
        <f t="shared" si="23"/>
        <v>26.37</v>
      </c>
      <c r="BO39" s="8">
        <f t="shared" si="24"/>
        <v>26.37</v>
      </c>
      <c r="BP39" s="139">
        <f t="shared" si="25"/>
        <v>-0.87000000000000099</v>
      </c>
      <c r="BQ39" s="139">
        <f t="shared" si="26"/>
        <v>-0.87000000000000099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970</v>
      </c>
      <c r="G40" s="16">
        <f>'[3]29'!G42</f>
        <v>0</v>
      </c>
      <c r="H40" s="17">
        <f t="shared" si="27"/>
        <v>1290</v>
      </c>
      <c r="I40" s="15">
        <f>'[3]29'!J42</f>
        <v>320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150</v>
      </c>
      <c r="N40" s="16">
        <f>'[3]29'!O42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26.37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26.37</v>
      </c>
      <c r="AE40" s="8">
        <f t="shared" si="11"/>
        <v>26.37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26.37</v>
      </c>
      <c r="AL40" s="8">
        <f t="shared" si="31"/>
        <v>267.26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417.26</v>
      </c>
      <c r="AT40" s="8">
        <v>25.5</v>
      </c>
      <c r="AU40" s="8">
        <v>25.5</v>
      </c>
      <c r="AW40" s="203">
        <v>26.37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26.37</v>
      </c>
      <c r="BD40" s="203">
        <v>26.37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26.37</v>
      </c>
      <c r="BL40" s="8">
        <f t="shared" si="21"/>
        <v>25.5</v>
      </c>
      <c r="BM40" s="8">
        <f t="shared" si="22"/>
        <v>25.5</v>
      </c>
      <c r="BN40" s="8">
        <f t="shared" si="23"/>
        <v>26.37</v>
      </c>
      <c r="BO40" s="8">
        <f t="shared" si="24"/>
        <v>26.37</v>
      </c>
      <c r="BP40" s="139">
        <f t="shared" si="25"/>
        <v>-0.87000000000000099</v>
      </c>
      <c r="BQ40" s="139">
        <f t="shared" si="26"/>
        <v>-0.87000000000000099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970</v>
      </c>
      <c r="G41" s="16">
        <f>'[3]29'!G43</f>
        <v>0</v>
      </c>
      <c r="H41" s="17">
        <f t="shared" si="27"/>
        <v>1290</v>
      </c>
      <c r="I41" s="15">
        <f>'[3]29'!J43</f>
        <v>320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150</v>
      </c>
      <c r="N41" s="16">
        <f>'[3]29'!O43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26.37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26.37</v>
      </c>
      <c r="AE41" s="8">
        <f t="shared" si="11"/>
        <v>26.37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26.37</v>
      </c>
      <c r="AL41" s="8">
        <f t="shared" si="31"/>
        <v>267.26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417.26</v>
      </c>
      <c r="AT41" s="8">
        <v>25.5</v>
      </c>
      <c r="AU41" s="8">
        <v>25.5</v>
      </c>
      <c r="AW41" s="203">
        <v>26.37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26.37</v>
      </c>
      <c r="BD41" s="203">
        <v>26.37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26.37</v>
      </c>
      <c r="BL41" s="8">
        <f t="shared" si="21"/>
        <v>25.5</v>
      </c>
      <c r="BM41" s="8">
        <f t="shared" si="22"/>
        <v>25.5</v>
      </c>
      <c r="BN41" s="8">
        <f t="shared" si="23"/>
        <v>26.37</v>
      </c>
      <c r="BO41" s="8">
        <f t="shared" si="24"/>
        <v>26.37</v>
      </c>
      <c r="BP41" s="139">
        <f t="shared" si="25"/>
        <v>-0.87000000000000099</v>
      </c>
      <c r="BQ41" s="139">
        <f t="shared" si="26"/>
        <v>-0.87000000000000099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970</v>
      </c>
      <c r="G42" s="16">
        <f>'[3]29'!G44</f>
        <v>0</v>
      </c>
      <c r="H42" s="17">
        <f t="shared" si="27"/>
        <v>1290</v>
      </c>
      <c r="I42" s="15">
        <f>'[3]29'!J44</f>
        <v>320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150</v>
      </c>
      <c r="N42" s="16">
        <f>'[3]29'!O44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26.37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26.37</v>
      </c>
      <c r="AE42" s="8">
        <f t="shared" si="11"/>
        <v>26.37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26.37</v>
      </c>
      <c r="AL42" s="8">
        <f t="shared" si="31"/>
        <v>267.26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417.26</v>
      </c>
      <c r="AT42" s="8">
        <v>25.5</v>
      </c>
      <c r="AU42" s="8">
        <v>25.5</v>
      </c>
      <c r="AW42" s="203">
        <v>26.37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26.37</v>
      </c>
      <c r="BD42" s="203">
        <v>26.37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26.37</v>
      </c>
      <c r="BL42" s="8">
        <f t="shared" si="21"/>
        <v>25.5</v>
      </c>
      <c r="BM42" s="8">
        <f t="shared" si="22"/>
        <v>25.5</v>
      </c>
      <c r="BN42" s="8">
        <f t="shared" si="23"/>
        <v>26.37</v>
      </c>
      <c r="BO42" s="8">
        <f t="shared" si="24"/>
        <v>26.37</v>
      </c>
      <c r="BP42" s="139">
        <f t="shared" si="25"/>
        <v>-0.87000000000000099</v>
      </c>
      <c r="BQ42" s="139">
        <f t="shared" si="26"/>
        <v>-0.87000000000000099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970</v>
      </c>
      <c r="G43" s="16">
        <f>'[3]29'!G45</f>
        <v>0</v>
      </c>
      <c r="H43" s="17">
        <f t="shared" si="27"/>
        <v>1290</v>
      </c>
      <c r="I43" s="15">
        <f>'[3]29'!J45</f>
        <v>320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150</v>
      </c>
      <c r="N43" s="16">
        <f>'[3]29'!O45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26.37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26.37</v>
      </c>
      <c r="AE43" s="8">
        <f t="shared" si="11"/>
        <v>26.37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26.37</v>
      </c>
      <c r="AL43" s="8">
        <f t="shared" si="31"/>
        <v>267.26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417.26</v>
      </c>
      <c r="AT43" s="8">
        <v>25.5</v>
      </c>
      <c r="AU43" s="8">
        <v>25.5</v>
      </c>
      <c r="AW43" s="203">
        <v>26.37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26.37</v>
      </c>
      <c r="BD43" s="203">
        <v>26.37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26.37</v>
      </c>
      <c r="BL43" s="8">
        <f t="shared" si="21"/>
        <v>25.5</v>
      </c>
      <c r="BM43" s="8">
        <f t="shared" si="22"/>
        <v>25.5</v>
      </c>
      <c r="BN43" s="8">
        <f t="shared" si="23"/>
        <v>26.37</v>
      </c>
      <c r="BO43" s="8">
        <f t="shared" si="24"/>
        <v>26.37</v>
      </c>
      <c r="BP43" s="139">
        <f t="shared" si="25"/>
        <v>-0.87000000000000099</v>
      </c>
      <c r="BQ43" s="139">
        <f t="shared" si="26"/>
        <v>-0.87000000000000099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970</v>
      </c>
      <c r="G44" s="16">
        <f>'[3]29'!G46</f>
        <v>0</v>
      </c>
      <c r="H44" s="17">
        <f t="shared" si="27"/>
        <v>1290</v>
      </c>
      <c r="I44" s="15">
        <f>'[3]29'!J46</f>
        <v>320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150</v>
      </c>
      <c r="N44" s="16">
        <f>'[3]29'!O46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26.37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26.37</v>
      </c>
      <c r="AE44" s="8">
        <f t="shared" si="11"/>
        <v>26.37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26.37</v>
      </c>
      <c r="AL44" s="8">
        <f t="shared" si="31"/>
        <v>267.26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417.26</v>
      </c>
      <c r="AT44" s="8">
        <v>25.5</v>
      </c>
      <c r="AU44" s="8">
        <v>25.5</v>
      </c>
      <c r="AW44" s="203">
        <v>26.37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26.37</v>
      </c>
      <c r="BD44" s="203">
        <v>26.37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26.37</v>
      </c>
      <c r="BL44" s="8">
        <f t="shared" si="21"/>
        <v>25.5</v>
      </c>
      <c r="BM44" s="8">
        <f t="shared" si="22"/>
        <v>25.5</v>
      </c>
      <c r="BN44" s="8">
        <f t="shared" si="23"/>
        <v>26.37</v>
      </c>
      <c r="BO44" s="8">
        <f t="shared" si="24"/>
        <v>26.37</v>
      </c>
      <c r="BP44" s="139">
        <f t="shared" si="25"/>
        <v>-0.87000000000000099</v>
      </c>
      <c r="BQ44" s="139">
        <f t="shared" si="26"/>
        <v>-0.87000000000000099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970</v>
      </c>
      <c r="G45" s="16">
        <f>'[3]29'!G47</f>
        <v>0</v>
      </c>
      <c r="H45" s="17">
        <f t="shared" si="27"/>
        <v>1290</v>
      </c>
      <c r="I45" s="15">
        <f>'[3]29'!J47</f>
        <v>320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150</v>
      </c>
      <c r="N45" s="16">
        <f>'[3]29'!O47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26.37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26.37</v>
      </c>
      <c r="AE45" s="8">
        <f t="shared" si="11"/>
        <v>26.37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26.37</v>
      </c>
      <c r="AL45" s="8">
        <f t="shared" si="31"/>
        <v>267.26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417.26</v>
      </c>
      <c r="AT45" s="8">
        <v>25.5</v>
      </c>
      <c r="AU45" s="8">
        <v>25.5</v>
      </c>
      <c r="AW45" s="203">
        <v>26.37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26.37</v>
      </c>
      <c r="BD45" s="203">
        <v>26.37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26.37</v>
      </c>
      <c r="BL45" s="8">
        <f t="shared" si="21"/>
        <v>25.5</v>
      </c>
      <c r="BM45" s="8">
        <f t="shared" si="22"/>
        <v>25.5</v>
      </c>
      <c r="BN45" s="8">
        <f t="shared" si="23"/>
        <v>26.37</v>
      </c>
      <c r="BO45" s="8">
        <f t="shared" si="24"/>
        <v>26.37</v>
      </c>
      <c r="BP45" s="139">
        <f t="shared" si="25"/>
        <v>-0.87000000000000099</v>
      </c>
      <c r="BQ45" s="139">
        <f t="shared" si="26"/>
        <v>-0.87000000000000099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970</v>
      </c>
      <c r="G46" s="16">
        <f>'[3]29'!G48</f>
        <v>0</v>
      </c>
      <c r="H46" s="17">
        <f t="shared" si="27"/>
        <v>1290</v>
      </c>
      <c r="I46" s="15">
        <f>'[3]29'!J48</f>
        <v>320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150</v>
      </c>
      <c r="N46" s="16">
        <f>'[3]29'!O48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26.37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26.37</v>
      </c>
      <c r="AE46" s="8">
        <f t="shared" si="11"/>
        <v>26.37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26.37</v>
      </c>
      <c r="AL46" s="8">
        <f t="shared" si="31"/>
        <v>267.26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417.26</v>
      </c>
      <c r="AT46" s="8">
        <v>25.5</v>
      </c>
      <c r="AU46" s="8">
        <v>25.5</v>
      </c>
      <c r="AW46" s="203">
        <v>26.37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26.37</v>
      </c>
      <c r="BD46" s="203">
        <v>26.37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26.37</v>
      </c>
      <c r="BL46" s="8">
        <f t="shared" si="21"/>
        <v>25.5</v>
      </c>
      <c r="BM46" s="8">
        <f t="shared" si="22"/>
        <v>25.5</v>
      </c>
      <c r="BN46" s="8">
        <f t="shared" si="23"/>
        <v>26.37</v>
      </c>
      <c r="BO46" s="8">
        <f t="shared" si="24"/>
        <v>26.37</v>
      </c>
      <c r="BP46" s="139">
        <f t="shared" si="25"/>
        <v>-0.87000000000000099</v>
      </c>
      <c r="BQ46" s="139">
        <f t="shared" si="26"/>
        <v>-0.87000000000000099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970</v>
      </c>
      <c r="G47" s="16">
        <f>'[3]29'!G49</f>
        <v>0</v>
      </c>
      <c r="H47" s="17">
        <f t="shared" si="27"/>
        <v>1290</v>
      </c>
      <c r="I47" s="15">
        <f>'[3]29'!J49</f>
        <v>320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150</v>
      </c>
      <c r="N47" s="16">
        <f>'[3]29'!O49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26.37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26.37</v>
      </c>
      <c r="AE47" s="8">
        <f t="shared" si="11"/>
        <v>26.37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26.37</v>
      </c>
      <c r="AL47" s="8">
        <f t="shared" si="31"/>
        <v>267.26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417.26</v>
      </c>
      <c r="AT47" s="8">
        <v>25.5</v>
      </c>
      <c r="AU47" s="8">
        <v>25.5</v>
      </c>
      <c r="AW47" s="203">
        <v>26.37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26.37</v>
      </c>
      <c r="BD47" s="203">
        <v>26.37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26.37</v>
      </c>
      <c r="BL47" s="8">
        <f t="shared" si="21"/>
        <v>25.5</v>
      </c>
      <c r="BM47" s="8">
        <f t="shared" si="22"/>
        <v>25.5</v>
      </c>
      <c r="BN47" s="8">
        <f t="shared" si="23"/>
        <v>26.37</v>
      </c>
      <c r="BO47" s="8">
        <f t="shared" si="24"/>
        <v>26.37</v>
      </c>
      <c r="BP47" s="139">
        <f t="shared" si="25"/>
        <v>-0.87000000000000099</v>
      </c>
      <c r="BQ47" s="139">
        <f t="shared" si="26"/>
        <v>-0.87000000000000099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970</v>
      </c>
      <c r="G48" s="16">
        <f>'[3]29'!G50</f>
        <v>0</v>
      </c>
      <c r="H48" s="17">
        <f t="shared" si="27"/>
        <v>1290</v>
      </c>
      <c r="I48" s="15">
        <f>'[3]29'!J50</f>
        <v>320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150</v>
      </c>
      <c r="N48" s="16">
        <f>'[3]29'!O50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26.37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26.37</v>
      </c>
      <c r="AE48" s="8">
        <f t="shared" si="11"/>
        <v>26.37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26.37</v>
      </c>
      <c r="AL48" s="8">
        <f t="shared" si="31"/>
        <v>267.26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417.26</v>
      </c>
      <c r="AT48" s="8">
        <v>25.5</v>
      </c>
      <c r="AU48" s="8">
        <v>25.5</v>
      </c>
      <c r="AW48" s="203">
        <v>26.37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26.37</v>
      </c>
      <c r="BD48" s="203">
        <v>26.37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26.37</v>
      </c>
      <c r="BL48" s="8">
        <f t="shared" si="21"/>
        <v>25.5</v>
      </c>
      <c r="BM48" s="8">
        <f t="shared" si="22"/>
        <v>25.5</v>
      </c>
      <c r="BN48" s="8">
        <f t="shared" si="23"/>
        <v>26.37</v>
      </c>
      <c r="BO48" s="8">
        <f t="shared" si="24"/>
        <v>26.37</v>
      </c>
      <c r="BP48" s="139">
        <f t="shared" si="25"/>
        <v>-0.87000000000000099</v>
      </c>
      <c r="BQ48" s="139">
        <f t="shared" si="26"/>
        <v>-0.87000000000000099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970</v>
      </c>
      <c r="G49" s="16">
        <f>'[3]29'!G51</f>
        <v>0</v>
      </c>
      <c r="H49" s="17">
        <f t="shared" si="27"/>
        <v>1290</v>
      </c>
      <c r="I49" s="15">
        <f>'[3]29'!J51</f>
        <v>320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150</v>
      </c>
      <c r="N49" s="16">
        <f>'[3]29'!O51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26.37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26.37</v>
      </c>
      <c r="AE49" s="8">
        <f t="shared" si="11"/>
        <v>26.37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26.37</v>
      </c>
      <c r="AL49" s="8">
        <f t="shared" si="31"/>
        <v>267.26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417.26</v>
      </c>
      <c r="AT49" s="8">
        <v>25.5</v>
      </c>
      <c r="AU49" s="8">
        <v>25.5</v>
      </c>
      <c r="AW49" s="203">
        <v>26.37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26.37</v>
      </c>
      <c r="BD49" s="203">
        <v>26.37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26.37</v>
      </c>
      <c r="BL49" s="8">
        <f t="shared" si="21"/>
        <v>25.5</v>
      </c>
      <c r="BM49" s="8">
        <f t="shared" si="22"/>
        <v>25.5</v>
      </c>
      <c r="BN49" s="8">
        <f t="shared" si="23"/>
        <v>26.37</v>
      </c>
      <c r="BO49" s="8">
        <f t="shared" si="24"/>
        <v>26.37</v>
      </c>
      <c r="BP49" s="139">
        <f t="shared" si="25"/>
        <v>-0.87000000000000099</v>
      </c>
      <c r="BQ49" s="139">
        <f t="shared" si="26"/>
        <v>-0.87000000000000099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970</v>
      </c>
      <c r="G50" s="16">
        <f>'[3]29'!G52</f>
        <v>0</v>
      </c>
      <c r="H50" s="17">
        <f t="shared" si="27"/>
        <v>1290</v>
      </c>
      <c r="I50" s="15">
        <f>'[3]29'!J52</f>
        <v>320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150</v>
      </c>
      <c r="N50" s="16">
        <f>'[3]29'!O52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26.37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26.37</v>
      </c>
      <c r="AE50" s="8">
        <f t="shared" si="11"/>
        <v>26.37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26.37</v>
      </c>
      <c r="AL50" s="8">
        <f t="shared" si="31"/>
        <v>267.26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417.26</v>
      </c>
      <c r="AT50" s="8">
        <v>25.5</v>
      </c>
      <c r="AU50" s="8">
        <v>25.5</v>
      </c>
      <c r="AW50" s="203">
        <v>26.37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26.37</v>
      </c>
      <c r="BD50" s="203">
        <v>26.37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26.37</v>
      </c>
      <c r="BL50" s="8">
        <f t="shared" si="21"/>
        <v>25.5</v>
      </c>
      <c r="BM50" s="8">
        <f t="shared" si="22"/>
        <v>25.5</v>
      </c>
      <c r="BN50" s="8">
        <f t="shared" si="23"/>
        <v>26.37</v>
      </c>
      <c r="BO50" s="8">
        <f t="shared" si="24"/>
        <v>26.37</v>
      </c>
      <c r="BP50" s="139">
        <f t="shared" si="25"/>
        <v>-0.87000000000000099</v>
      </c>
      <c r="BQ50" s="139">
        <f t="shared" si="26"/>
        <v>-0.87000000000000099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940</v>
      </c>
      <c r="G51" s="16">
        <f>'[3]29'!G53</f>
        <v>0</v>
      </c>
      <c r="H51" s="17">
        <f t="shared" si="27"/>
        <v>1260</v>
      </c>
      <c r="I51" s="15">
        <f>'[3]29'!J53</f>
        <v>320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150</v>
      </c>
      <c r="N51" s="16">
        <f>'[3]29'!O53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26.37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26.37</v>
      </c>
      <c r="AE51" s="8">
        <f t="shared" si="11"/>
        <v>26.37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26.37</v>
      </c>
      <c r="AL51" s="8">
        <f t="shared" si="31"/>
        <v>267.26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417.26</v>
      </c>
      <c r="AT51" s="8">
        <v>25.5</v>
      </c>
      <c r="AU51" s="8">
        <v>25.5</v>
      </c>
      <c r="AW51" s="203">
        <v>26.37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26.37</v>
      </c>
      <c r="BD51" s="203">
        <v>26.37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26.37</v>
      </c>
      <c r="BL51" s="8">
        <f t="shared" si="21"/>
        <v>25.5</v>
      </c>
      <c r="BM51" s="8">
        <f t="shared" si="22"/>
        <v>25.5</v>
      </c>
      <c r="BN51" s="8">
        <f t="shared" si="23"/>
        <v>26.37</v>
      </c>
      <c r="BO51" s="8">
        <f t="shared" si="24"/>
        <v>26.37</v>
      </c>
      <c r="BP51" s="139">
        <f t="shared" si="25"/>
        <v>-0.87000000000000099</v>
      </c>
      <c r="BQ51" s="139">
        <f t="shared" si="26"/>
        <v>-0.87000000000000099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940</v>
      </c>
      <c r="G52" s="16">
        <f>'[3]29'!G54</f>
        <v>0</v>
      </c>
      <c r="H52" s="17">
        <f t="shared" si="27"/>
        <v>1260</v>
      </c>
      <c r="I52" s="15">
        <f>'[3]29'!J54</f>
        <v>320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150</v>
      </c>
      <c r="N52" s="16">
        <f>'[3]29'!O54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26.37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26.37</v>
      </c>
      <c r="AE52" s="8">
        <f t="shared" si="11"/>
        <v>26.37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26.37</v>
      </c>
      <c r="AL52" s="8">
        <f t="shared" si="31"/>
        <v>267.26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417.26</v>
      </c>
      <c r="AT52" s="8">
        <v>25.5</v>
      </c>
      <c r="AU52" s="8">
        <v>25.5</v>
      </c>
      <c r="AW52" s="203">
        <v>26.37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26.37</v>
      </c>
      <c r="BD52" s="203">
        <v>26.37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26.37</v>
      </c>
      <c r="BL52" s="8">
        <f t="shared" si="21"/>
        <v>25.5</v>
      </c>
      <c r="BM52" s="8">
        <f t="shared" si="22"/>
        <v>25.5</v>
      </c>
      <c r="BN52" s="8">
        <f t="shared" si="23"/>
        <v>26.37</v>
      </c>
      <c r="BO52" s="8">
        <f t="shared" si="24"/>
        <v>26.37</v>
      </c>
      <c r="BP52" s="139">
        <f t="shared" si="25"/>
        <v>-0.87000000000000099</v>
      </c>
      <c r="BQ52" s="139">
        <f t="shared" si="26"/>
        <v>-0.87000000000000099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940</v>
      </c>
      <c r="G53" s="16">
        <f>'[3]29'!G55</f>
        <v>0</v>
      </c>
      <c r="H53" s="17">
        <f t="shared" si="27"/>
        <v>1260</v>
      </c>
      <c r="I53" s="15">
        <f>'[3]29'!J55</f>
        <v>320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150</v>
      </c>
      <c r="N53" s="16">
        <f>'[3]29'!O55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26.37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26.37</v>
      </c>
      <c r="AE53" s="8">
        <f t="shared" si="11"/>
        <v>26.37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26.37</v>
      </c>
      <c r="AL53" s="8">
        <f t="shared" si="31"/>
        <v>267.26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417.26</v>
      </c>
      <c r="AT53" s="8">
        <v>25.5</v>
      </c>
      <c r="AU53" s="8">
        <v>25.5</v>
      </c>
      <c r="AW53" s="203">
        <v>26.37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26.37</v>
      </c>
      <c r="BD53" s="203">
        <v>26.37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26.37</v>
      </c>
      <c r="BL53" s="8">
        <f t="shared" si="21"/>
        <v>25.5</v>
      </c>
      <c r="BM53" s="8">
        <f t="shared" si="22"/>
        <v>25.5</v>
      </c>
      <c r="BN53" s="8">
        <f t="shared" si="23"/>
        <v>26.37</v>
      </c>
      <c r="BO53" s="8">
        <f t="shared" si="24"/>
        <v>26.37</v>
      </c>
      <c r="BP53" s="139">
        <f t="shared" si="25"/>
        <v>-0.87000000000000099</v>
      </c>
      <c r="BQ53" s="139">
        <f t="shared" si="26"/>
        <v>-0.87000000000000099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940</v>
      </c>
      <c r="G54" s="16">
        <f>'[3]29'!G56</f>
        <v>0</v>
      </c>
      <c r="H54" s="17">
        <f t="shared" si="27"/>
        <v>1260</v>
      </c>
      <c r="I54" s="15">
        <f>'[3]29'!J56</f>
        <v>320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150</v>
      </c>
      <c r="N54" s="16">
        <f>'[3]29'!O56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26.37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26.37</v>
      </c>
      <c r="AE54" s="8">
        <f t="shared" si="11"/>
        <v>26.37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26.37</v>
      </c>
      <c r="AL54" s="8">
        <f t="shared" si="31"/>
        <v>267.26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417.26</v>
      </c>
      <c r="AT54" s="8">
        <v>25.5</v>
      </c>
      <c r="AU54" s="8">
        <v>25.5</v>
      </c>
      <c r="AW54" s="203">
        <v>26.37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26.37</v>
      </c>
      <c r="BD54" s="203">
        <v>26.37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26.37</v>
      </c>
      <c r="BL54" s="8">
        <f t="shared" si="21"/>
        <v>25.5</v>
      </c>
      <c r="BM54" s="8">
        <f t="shared" si="22"/>
        <v>25.5</v>
      </c>
      <c r="BN54" s="8">
        <f t="shared" si="23"/>
        <v>26.37</v>
      </c>
      <c r="BO54" s="8">
        <f t="shared" si="24"/>
        <v>26.37</v>
      </c>
      <c r="BP54" s="139">
        <f t="shared" si="25"/>
        <v>-0.87000000000000099</v>
      </c>
      <c r="BQ54" s="139">
        <f t="shared" si="26"/>
        <v>-0.87000000000000099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940</v>
      </c>
      <c r="G55" s="16">
        <f>'[3]29'!G57</f>
        <v>0</v>
      </c>
      <c r="H55" s="17">
        <f t="shared" si="27"/>
        <v>1260</v>
      </c>
      <c r="I55" s="15">
        <f>'[3]29'!J57</f>
        <v>320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150</v>
      </c>
      <c r="N55" s="16">
        <f>'[3]29'!O57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26.37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26.37</v>
      </c>
      <c r="AE55" s="8">
        <f t="shared" si="11"/>
        <v>26.37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26.37</v>
      </c>
      <c r="AL55" s="8">
        <f t="shared" si="31"/>
        <v>267.26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417.26</v>
      </c>
      <c r="AT55" s="8">
        <v>25.5</v>
      </c>
      <c r="AU55" s="8">
        <v>25.5</v>
      </c>
      <c r="AW55" s="203">
        <v>26.37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26.37</v>
      </c>
      <c r="BD55" s="203">
        <v>26.37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26.37</v>
      </c>
      <c r="BL55" s="8">
        <f t="shared" si="21"/>
        <v>25.5</v>
      </c>
      <c r="BM55" s="8">
        <f t="shared" si="22"/>
        <v>25.5</v>
      </c>
      <c r="BN55" s="8">
        <f t="shared" si="23"/>
        <v>26.37</v>
      </c>
      <c r="BO55" s="8">
        <f t="shared" si="24"/>
        <v>26.37</v>
      </c>
      <c r="BP55" s="139">
        <f t="shared" si="25"/>
        <v>-0.87000000000000099</v>
      </c>
      <c r="BQ55" s="139">
        <f t="shared" si="26"/>
        <v>-0.87000000000000099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940</v>
      </c>
      <c r="G56" s="16">
        <f>'[3]29'!G58</f>
        <v>0</v>
      </c>
      <c r="H56" s="17">
        <f t="shared" si="27"/>
        <v>1260</v>
      </c>
      <c r="I56" s="15">
        <f>'[3]29'!J58</f>
        <v>320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150</v>
      </c>
      <c r="N56" s="16">
        <f>'[3]29'!O58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26.37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26.37</v>
      </c>
      <c r="AE56" s="8">
        <f t="shared" si="11"/>
        <v>26.37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26.37</v>
      </c>
      <c r="AL56" s="8">
        <f t="shared" si="31"/>
        <v>267.26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417.26</v>
      </c>
      <c r="AT56" s="8">
        <v>25.5</v>
      </c>
      <c r="AU56" s="8">
        <v>25.5</v>
      </c>
      <c r="AW56" s="203">
        <v>26.37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26.37</v>
      </c>
      <c r="BD56" s="203">
        <v>26.37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26.37</v>
      </c>
      <c r="BL56" s="8">
        <f t="shared" si="21"/>
        <v>25.5</v>
      </c>
      <c r="BM56" s="8">
        <f t="shared" si="22"/>
        <v>25.5</v>
      </c>
      <c r="BN56" s="8">
        <f t="shared" si="23"/>
        <v>26.37</v>
      </c>
      <c r="BO56" s="8">
        <f t="shared" si="24"/>
        <v>26.37</v>
      </c>
      <c r="BP56" s="139">
        <f t="shared" si="25"/>
        <v>-0.87000000000000099</v>
      </c>
      <c r="BQ56" s="139">
        <f t="shared" si="26"/>
        <v>-0.87000000000000099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940</v>
      </c>
      <c r="G57" s="16">
        <f>'[3]29'!G59</f>
        <v>0</v>
      </c>
      <c r="H57" s="17">
        <f t="shared" si="27"/>
        <v>1260</v>
      </c>
      <c r="I57" s="15">
        <f>'[3]29'!J59</f>
        <v>320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150</v>
      </c>
      <c r="N57" s="16">
        <f>'[3]29'!O59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26.37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26.37</v>
      </c>
      <c r="AE57" s="8">
        <f t="shared" si="11"/>
        <v>26.37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26.37</v>
      </c>
      <c r="AL57" s="8">
        <f t="shared" si="31"/>
        <v>267.26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417.26</v>
      </c>
      <c r="AT57" s="8">
        <v>25.5</v>
      </c>
      <c r="AU57" s="8">
        <v>25.5</v>
      </c>
      <c r="AW57" s="203">
        <v>26.37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26.37</v>
      </c>
      <c r="BD57" s="203">
        <v>26.37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26.37</v>
      </c>
      <c r="BL57" s="8">
        <f t="shared" si="21"/>
        <v>25.5</v>
      </c>
      <c r="BM57" s="8">
        <f t="shared" si="22"/>
        <v>25.5</v>
      </c>
      <c r="BN57" s="8">
        <f t="shared" si="23"/>
        <v>26.37</v>
      </c>
      <c r="BO57" s="8">
        <f t="shared" si="24"/>
        <v>26.37</v>
      </c>
      <c r="BP57" s="139">
        <f t="shared" si="25"/>
        <v>-0.87000000000000099</v>
      </c>
      <c r="BQ57" s="139">
        <f t="shared" si="26"/>
        <v>-0.87000000000000099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940</v>
      </c>
      <c r="G58" s="16">
        <f>'[3]29'!G60</f>
        <v>0</v>
      </c>
      <c r="H58" s="17">
        <f t="shared" si="27"/>
        <v>1260</v>
      </c>
      <c r="I58" s="15">
        <f>'[3]29'!J60</f>
        <v>320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150</v>
      </c>
      <c r="N58" s="16">
        <f>'[3]29'!O60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26.37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26.37</v>
      </c>
      <c r="AE58" s="8">
        <f t="shared" si="11"/>
        <v>26.37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26.37</v>
      </c>
      <c r="AL58" s="8">
        <f t="shared" si="31"/>
        <v>267.26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417.26</v>
      </c>
      <c r="AT58" s="8">
        <v>25.5</v>
      </c>
      <c r="AU58" s="8">
        <v>25.5</v>
      </c>
      <c r="AW58" s="203">
        <v>26.37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26.37</v>
      </c>
      <c r="BD58" s="203">
        <v>26.37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26.37</v>
      </c>
      <c r="BL58" s="8">
        <f t="shared" si="21"/>
        <v>25.5</v>
      </c>
      <c r="BM58" s="8">
        <f t="shared" si="22"/>
        <v>25.5</v>
      </c>
      <c r="BN58" s="8">
        <f t="shared" si="23"/>
        <v>26.37</v>
      </c>
      <c r="BO58" s="8">
        <f t="shared" si="24"/>
        <v>26.37</v>
      </c>
      <c r="BP58" s="139">
        <f t="shared" si="25"/>
        <v>-0.87000000000000099</v>
      </c>
      <c r="BQ58" s="139">
        <f t="shared" si="26"/>
        <v>-0.87000000000000099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940</v>
      </c>
      <c r="G59" s="16">
        <f>'[3]29'!G61</f>
        <v>0</v>
      </c>
      <c r="H59" s="17">
        <f t="shared" si="27"/>
        <v>1260</v>
      </c>
      <c r="I59" s="15">
        <f>'[3]29'!J61</f>
        <v>320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150</v>
      </c>
      <c r="N59" s="16">
        <f>'[3]29'!O61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26.37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26.37</v>
      </c>
      <c r="AE59" s="8">
        <f t="shared" si="11"/>
        <v>26.37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26.37</v>
      </c>
      <c r="AL59" s="8">
        <f t="shared" si="31"/>
        <v>267.26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417.26</v>
      </c>
      <c r="AT59" s="8">
        <v>25.5</v>
      </c>
      <c r="AU59" s="8">
        <v>25.5</v>
      </c>
      <c r="AW59" s="203">
        <v>26.37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26.37</v>
      </c>
      <c r="BD59" s="203">
        <v>26.37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26.37</v>
      </c>
      <c r="BL59" s="8">
        <f t="shared" si="21"/>
        <v>25.5</v>
      </c>
      <c r="BM59" s="8">
        <f t="shared" si="22"/>
        <v>25.5</v>
      </c>
      <c r="BN59" s="8">
        <f t="shared" si="23"/>
        <v>26.37</v>
      </c>
      <c r="BO59" s="8">
        <f t="shared" si="24"/>
        <v>26.37</v>
      </c>
      <c r="BP59" s="139">
        <f t="shared" si="25"/>
        <v>-0.87000000000000099</v>
      </c>
      <c r="BQ59" s="139">
        <f t="shared" si="26"/>
        <v>-0.87000000000000099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940</v>
      </c>
      <c r="G60" s="16">
        <f>'[3]29'!G62</f>
        <v>0</v>
      </c>
      <c r="H60" s="17">
        <f t="shared" si="27"/>
        <v>1260</v>
      </c>
      <c r="I60" s="15">
        <f>'[3]29'!J62</f>
        <v>320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150</v>
      </c>
      <c r="N60" s="16">
        <f>'[3]29'!O62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26.37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26.37</v>
      </c>
      <c r="AE60" s="8">
        <f t="shared" si="11"/>
        <v>26.37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26.37</v>
      </c>
      <c r="AL60" s="8">
        <f t="shared" si="31"/>
        <v>267.26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417.26</v>
      </c>
      <c r="AT60" s="8">
        <v>25.5</v>
      </c>
      <c r="AU60" s="8">
        <v>25.5</v>
      </c>
      <c r="AW60" s="203">
        <v>26.37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26.37</v>
      </c>
      <c r="BD60" s="203">
        <v>26.37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26.37</v>
      </c>
      <c r="BL60" s="8">
        <f t="shared" si="21"/>
        <v>25.5</v>
      </c>
      <c r="BM60" s="8">
        <f t="shared" si="22"/>
        <v>25.5</v>
      </c>
      <c r="BN60" s="8">
        <f t="shared" si="23"/>
        <v>26.37</v>
      </c>
      <c r="BO60" s="8">
        <f t="shared" si="24"/>
        <v>26.37</v>
      </c>
      <c r="BP60" s="139">
        <f t="shared" si="25"/>
        <v>-0.87000000000000099</v>
      </c>
      <c r="BQ60" s="139">
        <f t="shared" si="26"/>
        <v>-0.87000000000000099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940</v>
      </c>
      <c r="G61" s="16">
        <f>'[3]29'!G63</f>
        <v>0</v>
      </c>
      <c r="H61" s="17">
        <f t="shared" si="27"/>
        <v>1260</v>
      </c>
      <c r="I61" s="15">
        <f>'[3]29'!J63</f>
        <v>320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150</v>
      </c>
      <c r="N61" s="16">
        <f>'[3]29'!O63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26.37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26.37</v>
      </c>
      <c r="AE61" s="8">
        <f t="shared" si="11"/>
        <v>26.37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26.37</v>
      </c>
      <c r="AL61" s="8">
        <f t="shared" si="31"/>
        <v>267.26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417.26</v>
      </c>
      <c r="AT61" s="8">
        <v>25.5</v>
      </c>
      <c r="AU61" s="8">
        <v>25.5</v>
      </c>
      <c r="AW61" s="203">
        <v>26.37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26.37</v>
      </c>
      <c r="BD61" s="203">
        <v>26.37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26.37</v>
      </c>
      <c r="BL61" s="8">
        <f t="shared" si="21"/>
        <v>25.5</v>
      </c>
      <c r="BM61" s="8">
        <f t="shared" si="22"/>
        <v>25.5</v>
      </c>
      <c r="BN61" s="8">
        <f t="shared" si="23"/>
        <v>26.37</v>
      </c>
      <c r="BO61" s="8">
        <f t="shared" si="24"/>
        <v>26.37</v>
      </c>
      <c r="BP61" s="139">
        <f t="shared" si="25"/>
        <v>-0.87000000000000099</v>
      </c>
      <c r="BQ61" s="139">
        <f t="shared" si="26"/>
        <v>-0.87000000000000099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940</v>
      </c>
      <c r="G62" s="16">
        <f>'[3]29'!G64</f>
        <v>0</v>
      </c>
      <c r="H62" s="17">
        <f t="shared" si="27"/>
        <v>1260</v>
      </c>
      <c r="I62" s="15">
        <f>'[3]29'!J64</f>
        <v>320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150</v>
      </c>
      <c r="N62" s="16">
        <f>'[3]29'!O64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26.37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26.37</v>
      </c>
      <c r="AE62" s="8">
        <f t="shared" si="11"/>
        <v>26.37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26.37</v>
      </c>
      <c r="AL62" s="8">
        <f t="shared" ref="AL62:AN98" si="35">Q62-X62-AE62</f>
        <v>267.26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417.26</v>
      </c>
      <c r="AT62" s="8">
        <v>25.5</v>
      </c>
      <c r="AU62" s="8">
        <v>25.5</v>
      </c>
      <c r="AW62" s="203">
        <v>26.37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26.37</v>
      </c>
      <c r="BD62" s="203">
        <v>26.37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26.37</v>
      </c>
      <c r="BL62" s="8">
        <f t="shared" si="21"/>
        <v>25.5</v>
      </c>
      <c r="BM62" s="8">
        <f t="shared" si="22"/>
        <v>25.5</v>
      </c>
      <c r="BN62" s="8">
        <f t="shared" si="23"/>
        <v>26.37</v>
      </c>
      <c r="BO62" s="8">
        <f t="shared" si="24"/>
        <v>26.37</v>
      </c>
      <c r="BP62" s="139">
        <f t="shared" si="25"/>
        <v>-0.87000000000000099</v>
      </c>
      <c r="BQ62" s="139">
        <f t="shared" si="26"/>
        <v>-0.87000000000000099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940</v>
      </c>
      <c r="G63" s="16">
        <f>'[3]29'!G65</f>
        <v>0</v>
      </c>
      <c r="H63" s="17">
        <f t="shared" si="27"/>
        <v>1260</v>
      </c>
      <c r="I63" s="15">
        <f>'[3]29'!J65</f>
        <v>320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150</v>
      </c>
      <c r="N63" s="16">
        <f>'[3]29'!O65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26.37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26.37</v>
      </c>
      <c r="AE63" s="8">
        <f t="shared" si="11"/>
        <v>26.37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26.37</v>
      </c>
      <c r="AL63" s="8">
        <f t="shared" si="35"/>
        <v>267.26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417.26</v>
      </c>
      <c r="AT63" s="8">
        <v>25.5</v>
      </c>
      <c r="AU63" s="8">
        <v>25.5</v>
      </c>
      <c r="AW63" s="203">
        <v>26.37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26.37</v>
      </c>
      <c r="BD63" s="203">
        <v>26.37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26.37</v>
      </c>
      <c r="BL63" s="8">
        <f t="shared" si="21"/>
        <v>25.5</v>
      </c>
      <c r="BM63" s="8">
        <f t="shared" si="22"/>
        <v>25.5</v>
      </c>
      <c r="BN63" s="8">
        <f t="shared" si="23"/>
        <v>26.37</v>
      </c>
      <c r="BO63" s="8">
        <f t="shared" si="24"/>
        <v>26.37</v>
      </c>
      <c r="BP63" s="139">
        <f t="shared" si="25"/>
        <v>-0.87000000000000099</v>
      </c>
      <c r="BQ63" s="139">
        <f t="shared" si="26"/>
        <v>-0.87000000000000099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940</v>
      </c>
      <c r="G64" s="16">
        <f>'[3]29'!G66</f>
        <v>0</v>
      </c>
      <c r="H64" s="17">
        <f t="shared" si="27"/>
        <v>1260</v>
      </c>
      <c r="I64" s="15">
        <f>'[3]29'!J66</f>
        <v>320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150</v>
      </c>
      <c r="N64" s="16">
        <f>'[3]29'!O66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26.37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26.37</v>
      </c>
      <c r="AE64" s="8">
        <f t="shared" si="11"/>
        <v>26.37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26.37</v>
      </c>
      <c r="AL64" s="8">
        <f t="shared" si="35"/>
        <v>267.26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417.26</v>
      </c>
      <c r="AT64" s="8">
        <v>25.5</v>
      </c>
      <c r="AU64" s="8">
        <v>25.5</v>
      </c>
      <c r="AW64" s="203">
        <v>26.37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26.37</v>
      </c>
      <c r="BD64" s="203">
        <v>26.37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26.37</v>
      </c>
      <c r="BL64" s="8">
        <f t="shared" si="21"/>
        <v>25.5</v>
      </c>
      <c r="BM64" s="8">
        <f t="shared" si="22"/>
        <v>25.5</v>
      </c>
      <c r="BN64" s="8">
        <f t="shared" si="23"/>
        <v>26.37</v>
      </c>
      <c r="BO64" s="8">
        <f t="shared" si="24"/>
        <v>26.37</v>
      </c>
      <c r="BP64" s="139">
        <f t="shared" si="25"/>
        <v>-0.87000000000000099</v>
      </c>
      <c r="BQ64" s="139">
        <f t="shared" si="26"/>
        <v>-0.87000000000000099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940</v>
      </c>
      <c r="G65" s="16">
        <f>'[3]29'!G67</f>
        <v>0</v>
      </c>
      <c r="H65" s="17">
        <f t="shared" si="27"/>
        <v>1260</v>
      </c>
      <c r="I65" s="15">
        <f>'[3]29'!J67</f>
        <v>320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150</v>
      </c>
      <c r="N65" s="16">
        <f>'[3]29'!O67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26.37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26.37</v>
      </c>
      <c r="AE65" s="8">
        <f t="shared" si="11"/>
        <v>26.37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26.37</v>
      </c>
      <c r="AL65" s="8">
        <f t="shared" si="35"/>
        <v>267.26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417.26</v>
      </c>
      <c r="AT65" s="8">
        <v>25.5</v>
      </c>
      <c r="AU65" s="8">
        <v>25.5</v>
      </c>
      <c r="AW65" s="203">
        <v>26.37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26.37</v>
      </c>
      <c r="BD65" s="203">
        <v>26.37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26.37</v>
      </c>
      <c r="BL65" s="8">
        <f t="shared" si="21"/>
        <v>25.5</v>
      </c>
      <c r="BM65" s="8">
        <f t="shared" si="22"/>
        <v>25.5</v>
      </c>
      <c r="BN65" s="8">
        <f t="shared" si="23"/>
        <v>26.37</v>
      </c>
      <c r="BO65" s="8">
        <f t="shared" si="24"/>
        <v>26.37</v>
      </c>
      <c r="BP65" s="139">
        <f t="shared" si="25"/>
        <v>-0.87000000000000099</v>
      </c>
      <c r="BQ65" s="139">
        <f t="shared" si="26"/>
        <v>-0.87000000000000099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940</v>
      </c>
      <c r="G66" s="16">
        <f>'[3]29'!G68</f>
        <v>0</v>
      </c>
      <c r="H66" s="17">
        <f t="shared" si="27"/>
        <v>1260</v>
      </c>
      <c r="I66" s="15">
        <f>'[3]29'!J68</f>
        <v>320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150</v>
      </c>
      <c r="N66" s="16">
        <f>'[3]29'!O68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26.37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26.37</v>
      </c>
      <c r="AE66" s="8">
        <f t="shared" si="11"/>
        <v>26.37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26.37</v>
      </c>
      <c r="AL66" s="8">
        <f t="shared" si="35"/>
        <v>267.26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417.26</v>
      </c>
      <c r="AT66" s="8">
        <v>25.5</v>
      </c>
      <c r="AU66" s="8">
        <v>25.5</v>
      </c>
      <c r="AW66" s="203">
        <v>26.37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26.37</v>
      </c>
      <c r="BD66" s="203">
        <v>26.37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26.37</v>
      </c>
      <c r="BL66" s="8">
        <f t="shared" si="21"/>
        <v>25.5</v>
      </c>
      <c r="BM66" s="8">
        <f t="shared" si="22"/>
        <v>25.5</v>
      </c>
      <c r="BN66" s="8">
        <f t="shared" si="23"/>
        <v>26.37</v>
      </c>
      <c r="BO66" s="8">
        <f t="shared" si="24"/>
        <v>26.37</v>
      </c>
      <c r="BP66" s="139">
        <f t="shared" si="25"/>
        <v>-0.87000000000000099</v>
      </c>
      <c r="BQ66" s="139">
        <f t="shared" si="26"/>
        <v>-0.87000000000000099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940</v>
      </c>
      <c r="G67" s="16">
        <f>'[3]29'!G69</f>
        <v>0</v>
      </c>
      <c r="H67" s="17">
        <f t="shared" si="27"/>
        <v>1260</v>
      </c>
      <c r="I67" s="15">
        <f>'[3]29'!J69</f>
        <v>320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150</v>
      </c>
      <c r="N67" s="16">
        <f>'[3]29'!O69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26.37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26.37</v>
      </c>
      <c r="AE67" s="8">
        <f t="shared" si="11"/>
        <v>26.37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26.37</v>
      </c>
      <c r="AL67" s="8">
        <f t="shared" si="35"/>
        <v>267.26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417.26</v>
      </c>
      <c r="AT67" s="8">
        <v>25.5</v>
      </c>
      <c r="AU67" s="8">
        <v>25.5</v>
      </c>
      <c r="AW67" s="203">
        <v>26.37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26.37</v>
      </c>
      <c r="BD67" s="203">
        <v>26.37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26.37</v>
      </c>
      <c r="BL67" s="8">
        <f t="shared" si="21"/>
        <v>25.5</v>
      </c>
      <c r="BM67" s="8">
        <f t="shared" si="22"/>
        <v>25.5</v>
      </c>
      <c r="BN67" s="8">
        <f t="shared" si="23"/>
        <v>26.37</v>
      </c>
      <c r="BO67" s="8">
        <f t="shared" si="24"/>
        <v>26.37</v>
      </c>
      <c r="BP67" s="139">
        <f t="shared" si="25"/>
        <v>-0.87000000000000099</v>
      </c>
      <c r="BQ67" s="139">
        <f t="shared" si="26"/>
        <v>-0.87000000000000099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940</v>
      </c>
      <c r="G68" s="16">
        <f>'[3]29'!G70</f>
        <v>0</v>
      </c>
      <c r="H68" s="17">
        <f t="shared" si="27"/>
        <v>1260</v>
      </c>
      <c r="I68" s="15">
        <f>'[3]29'!J70</f>
        <v>320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150</v>
      </c>
      <c r="N68" s="16">
        <f>'[3]29'!O70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26.37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26.37</v>
      </c>
      <c r="AE68" s="8">
        <f t="shared" ref="AE68:AE98" si="43">BD68</f>
        <v>26.37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26.37</v>
      </c>
      <c r="AL68" s="8">
        <f t="shared" si="35"/>
        <v>267.26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417.26</v>
      </c>
      <c r="AT68" s="8">
        <v>25.5</v>
      </c>
      <c r="AU68" s="8">
        <v>25.5</v>
      </c>
      <c r="AW68" s="203">
        <v>26.37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26.37</v>
      </c>
      <c r="BD68" s="203">
        <v>26.37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26.37</v>
      </c>
      <c r="BL68" s="8">
        <f t="shared" ref="BL68:BL98" si="53">AT68</f>
        <v>25.5</v>
      </c>
      <c r="BM68" s="8">
        <f t="shared" ref="BM68:BM98" si="54">AU68</f>
        <v>25.5</v>
      </c>
      <c r="BN68" s="8">
        <f t="shared" ref="BN68:BN98" si="55">BC68</f>
        <v>26.37</v>
      </c>
      <c r="BO68" s="8">
        <f t="shared" ref="BO68:BO98" si="56">BJ68</f>
        <v>26.37</v>
      </c>
      <c r="BP68" s="139">
        <f t="shared" ref="BP68:BP98" si="57">BL68-BN68</f>
        <v>-0.87000000000000099</v>
      </c>
      <c r="BQ68" s="139">
        <f t="shared" ref="BQ68:BQ98" si="58">BM68-BO68</f>
        <v>-0.87000000000000099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940</v>
      </c>
      <c r="G69" s="16">
        <f>'[3]29'!G71</f>
        <v>0</v>
      </c>
      <c r="H69" s="17">
        <f t="shared" ref="H69:H98" si="59">SUM(B69:G69)</f>
        <v>1260</v>
      </c>
      <c r="I69" s="15">
        <f>'[3]29'!J71</f>
        <v>320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150</v>
      </c>
      <c r="N69" s="16">
        <f>'[3]29'!O71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24.56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24.56</v>
      </c>
      <c r="AE69" s="8">
        <f t="shared" si="43"/>
        <v>24.56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24.56</v>
      </c>
      <c r="AL69" s="8">
        <f t="shared" si="35"/>
        <v>270.88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420.88</v>
      </c>
      <c r="AT69" s="8">
        <v>23.75</v>
      </c>
      <c r="AU69" s="8">
        <v>23.75</v>
      </c>
      <c r="AW69" s="203">
        <v>24.56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24.56</v>
      </c>
      <c r="BD69" s="203">
        <v>24.56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24.56</v>
      </c>
      <c r="BL69" s="8">
        <f t="shared" si="53"/>
        <v>23.75</v>
      </c>
      <c r="BM69" s="8">
        <f t="shared" si="54"/>
        <v>23.75</v>
      </c>
      <c r="BN69" s="8">
        <f t="shared" si="55"/>
        <v>24.56</v>
      </c>
      <c r="BO69" s="8">
        <f t="shared" si="56"/>
        <v>24.56</v>
      </c>
      <c r="BP69" s="139">
        <f t="shared" si="57"/>
        <v>-0.80999999999999872</v>
      </c>
      <c r="BQ69" s="139">
        <f t="shared" si="58"/>
        <v>-0.80999999999999872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940</v>
      </c>
      <c r="G70" s="16">
        <f>'[3]29'!G72</f>
        <v>0</v>
      </c>
      <c r="H70" s="17">
        <f t="shared" si="59"/>
        <v>1260</v>
      </c>
      <c r="I70" s="15">
        <f>'[3]29'!J72</f>
        <v>320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150</v>
      </c>
      <c r="N70" s="16">
        <f>'[3]29'!O72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24.56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24.56</v>
      </c>
      <c r="AE70" s="8">
        <f t="shared" si="43"/>
        <v>24.56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24.56</v>
      </c>
      <c r="AL70" s="8">
        <f t="shared" si="35"/>
        <v>270.88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420.88</v>
      </c>
      <c r="AT70" s="8">
        <v>23.75</v>
      </c>
      <c r="AU70" s="8">
        <v>23.75</v>
      </c>
      <c r="AW70" s="203">
        <v>24.56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24.56</v>
      </c>
      <c r="BD70" s="203">
        <v>24.56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24.56</v>
      </c>
      <c r="BL70" s="8">
        <f t="shared" si="53"/>
        <v>23.75</v>
      </c>
      <c r="BM70" s="8">
        <f t="shared" si="54"/>
        <v>23.75</v>
      </c>
      <c r="BN70" s="8">
        <f t="shared" si="55"/>
        <v>24.56</v>
      </c>
      <c r="BO70" s="8">
        <f t="shared" si="56"/>
        <v>24.56</v>
      </c>
      <c r="BP70" s="139">
        <f t="shared" si="57"/>
        <v>-0.80999999999999872</v>
      </c>
      <c r="BQ70" s="139">
        <f t="shared" si="58"/>
        <v>-0.80999999999999872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940</v>
      </c>
      <c r="G71" s="16">
        <f>'[3]29'!G73</f>
        <v>0</v>
      </c>
      <c r="H71" s="17">
        <f t="shared" si="59"/>
        <v>1260</v>
      </c>
      <c r="I71" s="15">
        <f>'[3]29'!J73</f>
        <v>320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164</v>
      </c>
      <c r="N71" s="16">
        <f>'[3]29'!O73</f>
        <v>0</v>
      </c>
      <c r="O71" s="17">
        <f t="shared" si="60"/>
        <v>484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164</v>
      </c>
      <c r="V71" s="16">
        <f t="shared" si="32"/>
        <v>0</v>
      </c>
      <c r="W71" s="17">
        <f t="shared" si="61"/>
        <v>484</v>
      </c>
      <c r="X71" s="8">
        <f t="shared" si="36"/>
        <v>16.47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16.47</v>
      </c>
      <c r="AE71" s="8">
        <f t="shared" si="43"/>
        <v>16.47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16.47</v>
      </c>
      <c r="AL71" s="8">
        <f t="shared" si="35"/>
        <v>287.05999999999995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164</v>
      </c>
      <c r="AQ71" s="8">
        <f t="shared" si="34"/>
        <v>0</v>
      </c>
      <c r="AR71" s="8">
        <f t="shared" si="50"/>
        <v>451.05999999999995</v>
      </c>
      <c r="AT71" s="8">
        <v>15.93</v>
      </c>
      <c r="AU71" s="8">
        <v>15.93</v>
      </c>
      <c r="AW71" s="203">
        <v>16.47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16.47</v>
      </c>
      <c r="BD71" s="203">
        <v>16.47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16.47</v>
      </c>
      <c r="BL71" s="8">
        <f t="shared" si="53"/>
        <v>15.93</v>
      </c>
      <c r="BM71" s="8">
        <f t="shared" si="54"/>
        <v>15.93</v>
      </c>
      <c r="BN71" s="8">
        <f t="shared" si="55"/>
        <v>16.47</v>
      </c>
      <c r="BO71" s="8">
        <f t="shared" si="56"/>
        <v>16.47</v>
      </c>
      <c r="BP71" s="139">
        <f t="shared" si="57"/>
        <v>-0.53999999999999915</v>
      </c>
      <c r="BQ71" s="139">
        <f t="shared" si="58"/>
        <v>-0.53999999999999915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940</v>
      </c>
      <c r="G72" s="16">
        <f>'[3]29'!G74</f>
        <v>0</v>
      </c>
      <c r="H72" s="17">
        <f t="shared" si="59"/>
        <v>1260</v>
      </c>
      <c r="I72" s="15">
        <f>'[3]29'!J74</f>
        <v>320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184</v>
      </c>
      <c r="N72" s="16">
        <f>'[3]29'!O74</f>
        <v>0</v>
      </c>
      <c r="O72" s="17">
        <f t="shared" si="60"/>
        <v>504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184</v>
      </c>
      <c r="V72" s="16">
        <f t="shared" si="32"/>
        <v>0</v>
      </c>
      <c r="W72" s="17">
        <f t="shared" si="61"/>
        <v>504</v>
      </c>
      <c r="X72" s="8">
        <f t="shared" si="36"/>
        <v>16.47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16.47</v>
      </c>
      <c r="AE72" s="8">
        <f t="shared" si="43"/>
        <v>16.47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16.47</v>
      </c>
      <c r="AL72" s="8">
        <f t="shared" si="35"/>
        <v>287.05999999999995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184</v>
      </c>
      <c r="AQ72" s="8">
        <f t="shared" si="34"/>
        <v>0</v>
      </c>
      <c r="AR72" s="8">
        <f t="shared" si="50"/>
        <v>471.05999999999995</v>
      </c>
      <c r="AT72" s="8">
        <v>15.93</v>
      </c>
      <c r="AU72" s="8">
        <v>15.93</v>
      </c>
      <c r="AW72" s="203">
        <v>16.47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16.47</v>
      </c>
      <c r="BD72" s="203">
        <v>16.47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16.47</v>
      </c>
      <c r="BL72" s="8">
        <f t="shared" si="53"/>
        <v>15.93</v>
      </c>
      <c r="BM72" s="8">
        <f t="shared" si="54"/>
        <v>15.93</v>
      </c>
      <c r="BN72" s="8">
        <f t="shared" si="55"/>
        <v>16.47</v>
      </c>
      <c r="BO72" s="8">
        <f t="shared" si="56"/>
        <v>16.47</v>
      </c>
      <c r="BP72" s="139">
        <f t="shared" si="57"/>
        <v>-0.53999999999999915</v>
      </c>
      <c r="BQ72" s="139">
        <f t="shared" si="58"/>
        <v>-0.53999999999999915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940</v>
      </c>
      <c r="G73" s="16">
        <f>'[3]29'!G75</f>
        <v>0</v>
      </c>
      <c r="H73" s="17">
        <f t="shared" si="59"/>
        <v>1260</v>
      </c>
      <c r="I73" s="15">
        <f>'[3]29'!J75</f>
        <v>320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169</v>
      </c>
      <c r="N73" s="16">
        <f>'[3]29'!O75</f>
        <v>0</v>
      </c>
      <c r="O73" s="17">
        <f t="shared" si="60"/>
        <v>489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169</v>
      </c>
      <c r="V73" s="16">
        <f t="shared" si="32"/>
        <v>0</v>
      </c>
      <c r="W73" s="17">
        <f t="shared" si="61"/>
        <v>489</v>
      </c>
      <c r="X73" s="8">
        <f t="shared" si="36"/>
        <v>16.47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16.47</v>
      </c>
      <c r="AE73" s="8">
        <f t="shared" si="43"/>
        <v>16.47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16.47</v>
      </c>
      <c r="AL73" s="8">
        <f t="shared" si="35"/>
        <v>287.05999999999995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169</v>
      </c>
      <c r="AQ73" s="8">
        <f t="shared" si="34"/>
        <v>0</v>
      </c>
      <c r="AR73" s="8">
        <f t="shared" si="50"/>
        <v>456.05999999999995</v>
      </c>
      <c r="AT73" s="8">
        <v>15.93</v>
      </c>
      <c r="AU73" s="8">
        <v>15.93</v>
      </c>
      <c r="AW73" s="203">
        <v>16.47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16.47</v>
      </c>
      <c r="BD73" s="203">
        <v>16.47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16.47</v>
      </c>
      <c r="BL73" s="8">
        <f t="shared" si="53"/>
        <v>15.93</v>
      </c>
      <c r="BM73" s="8">
        <f t="shared" si="54"/>
        <v>15.93</v>
      </c>
      <c r="BN73" s="8">
        <f t="shared" si="55"/>
        <v>16.47</v>
      </c>
      <c r="BO73" s="8">
        <f t="shared" si="56"/>
        <v>16.47</v>
      </c>
      <c r="BP73" s="139">
        <f t="shared" si="57"/>
        <v>-0.53999999999999915</v>
      </c>
      <c r="BQ73" s="139">
        <f t="shared" si="58"/>
        <v>-0.53999999999999915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940</v>
      </c>
      <c r="G74" s="16">
        <f>'[3]29'!G76</f>
        <v>0</v>
      </c>
      <c r="H74" s="17">
        <f t="shared" si="59"/>
        <v>1260</v>
      </c>
      <c r="I74" s="15">
        <f>'[3]29'!J76</f>
        <v>320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169</v>
      </c>
      <c r="N74" s="16">
        <f>'[3]29'!O76</f>
        <v>0</v>
      </c>
      <c r="O74" s="17">
        <f t="shared" si="60"/>
        <v>489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169</v>
      </c>
      <c r="V74" s="16">
        <f t="shared" si="32"/>
        <v>0</v>
      </c>
      <c r="W74" s="17">
        <f t="shared" si="61"/>
        <v>489</v>
      </c>
      <c r="X74" s="8">
        <f t="shared" si="36"/>
        <v>16.47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16.47</v>
      </c>
      <c r="AE74" s="8">
        <f t="shared" si="43"/>
        <v>16.47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16.47</v>
      </c>
      <c r="AL74" s="8">
        <f t="shared" si="35"/>
        <v>287.05999999999995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169</v>
      </c>
      <c r="AQ74" s="8">
        <f t="shared" si="34"/>
        <v>0</v>
      </c>
      <c r="AR74" s="8">
        <f t="shared" si="50"/>
        <v>456.05999999999995</v>
      </c>
      <c r="AT74" s="8">
        <v>15.93</v>
      </c>
      <c r="AU74" s="8">
        <v>15.93</v>
      </c>
      <c r="AW74" s="203">
        <v>16.47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16.47</v>
      </c>
      <c r="BD74" s="203">
        <v>16.47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16.47</v>
      </c>
      <c r="BL74" s="8">
        <f t="shared" si="53"/>
        <v>15.93</v>
      </c>
      <c r="BM74" s="8">
        <f t="shared" si="54"/>
        <v>15.93</v>
      </c>
      <c r="BN74" s="8">
        <f t="shared" si="55"/>
        <v>16.47</v>
      </c>
      <c r="BO74" s="8">
        <f t="shared" si="56"/>
        <v>16.47</v>
      </c>
      <c r="BP74" s="139">
        <f t="shared" si="57"/>
        <v>-0.53999999999999915</v>
      </c>
      <c r="BQ74" s="139">
        <f t="shared" si="58"/>
        <v>-0.53999999999999915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970</v>
      </c>
      <c r="G75" s="16">
        <f>'[3]29'!G77</f>
        <v>0</v>
      </c>
      <c r="H75" s="17">
        <f t="shared" si="59"/>
        <v>1290</v>
      </c>
      <c r="I75" s="15">
        <f>'[3]29'!J77</f>
        <v>320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150</v>
      </c>
      <c r="N75" s="16">
        <f>'[3]29'!O77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19.97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19.97</v>
      </c>
      <c r="AE75" s="8">
        <f t="shared" si="43"/>
        <v>19.97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19.97</v>
      </c>
      <c r="AL75" s="8">
        <f t="shared" si="35"/>
        <v>280.05999999999995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430.05999999999995</v>
      </c>
      <c r="AT75" s="8">
        <v>19.309999999999999</v>
      </c>
      <c r="AU75" s="8">
        <v>19.309999999999999</v>
      </c>
      <c r="AW75" s="203">
        <v>19.97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19.97</v>
      </c>
      <c r="BD75" s="203">
        <v>19.97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19.97</v>
      </c>
      <c r="BL75" s="8">
        <f t="shared" si="53"/>
        <v>19.309999999999999</v>
      </c>
      <c r="BM75" s="8">
        <f t="shared" si="54"/>
        <v>19.309999999999999</v>
      </c>
      <c r="BN75" s="8">
        <f t="shared" si="55"/>
        <v>19.97</v>
      </c>
      <c r="BO75" s="8">
        <f t="shared" si="56"/>
        <v>19.97</v>
      </c>
      <c r="BP75" s="139">
        <f t="shared" si="57"/>
        <v>-0.66000000000000014</v>
      </c>
      <c r="BQ75" s="139">
        <f t="shared" si="58"/>
        <v>-0.66000000000000014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970</v>
      </c>
      <c r="G76" s="16">
        <f>'[3]29'!G78</f>
        <v>0</v>
      </c>
      <c r="H76" s="17">
        <f t="shared" si="59"/>
        <v>1290</v>
      </c>
      <c r="I76" s="15">
        <f>'[3]29'!J78</f>
        <v>320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150</v>
      </c>
      <c r="N76" s="16">
        <f>'[3]29'!O78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19.97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19.97</v>
      </c>
      <c r="AE76" s="8">
        <f t="shared" si="43"/>
        <v>19.97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19.97</v>
      </c>
      <c r="AL76" s="8">
        <f t="shared" si="35"/>
        <v>280.05999999999995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430.05999999999995</v>
      </c>
      <c r="AT76" s="8">
        <v>19.309999999999999</v>
      </c>
      <c r="AU76" s="8">
        <v>19.309999999999999</v>
      </c>
      <c r="AW76" s="203">
        <v>19.97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19.97</v>
      </c>
      <c r="BD76" s="203">
        <v>19.97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19.97</v>
      </c>
      <c r="BL76" s="8">
        <f t="shared" si="53"/>
        <v>19.309999999999999</v>
      </c>
      <c r="BM76" s="8">
        <f t="shared" si="54"/>
        <v>19.309999999999999</v>
      </c>
      <c r="BN76" s="8">
        <f t="shared" si="55"/>
        <v>19.97</v>
      </c>
      <c r="BO76" s="8">
        <f t="shared" si="56"/>
        <v>19.97</v>
      </c>
      <c r="BP76" s="139">
        <f t="shared" si="57"/>
        <v>-0.66000000000000014</v>
      </c>
      <c r="BQ76" s="139">
        <f t="shared" si="58"/>
        <v>-0.66000000000000014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970</v>
      </c>
      <c r="G77" s="16">
        <f>'[3]29'!G79</f>
        <v>0</v>
      </c>
      <c r="H77" s="17">
        <f t="shared" si="59"/>
        <v>1290</v>
      </c>
      <c r="I77" s="15">
        <f>'[3]29'!J79</f>
        <v>320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150</v>
      </c>
      <c r="N77" s="16">
        <f>'[3]29'!O79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0.95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0.95</v>
      </c>
      <c r="AL77" s="8">
        <f t="shared" si="35"/>
        <v>287.05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437.05</v>
      </c>
      <c r="AT77" s="8">
        <v>30.95</v>
      </c>
      <c r="AU77" s="8">
        <v>0.92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0.95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0.95</v>
      </c>
      <c r="BL77" s="8">
        <f t="shared" si="53"/>
        <v>30.95</v>
      </c>
      <c r="BM77" s="8">
        <f t="shared" si="54"/>
        <v>0.92</v>
      </c>
      <c r="BN77" s="8">
        <f t="shared" si="55"/>
        <v>32</v>
      </c>
      <c r="BO77" s="8">
        <f t="shared" si="56"/>
        <v>0.95</v>
      </c>
      <c r="BP77" s="139">
        <f t="shared" si="57"/>
        <v>-1.0500000000000007</v>
      </c>
      <c r="BQ77" s="139">
        <f t="shared" si="58"/>
        <v>-2.9999999999999916E-2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970</v>
      </c>
      <c r="G78" s="16">
        <f>'[3]29'!G80</f>
        <v>0</v>
      </c>
      <c r="H78" s="17">
        <f t="shared" si="59"/>
        <v>1290</v>
      </c>
      <c r="I78" s="15">
        <f>'[3]29'!J80</f>
        <v>320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150</v>
      </c>
      <c r="N78" s="16">
        <f>'[3]29'!O80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0.95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0.95</v>
      </c>
      <c r="AL78" s="8">
        <f t="shared" si="35"/>
        <v>287.05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437.05</v>
      </c>
      <c r="AT78" s="8">
        <v>30.95</v>
      </c>
      <c r="AU78" s="8">
        <v>0.92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0.95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0.95</v>
      </c>
      <c r="BL78" s="8">
        <f t="shared" si="53"/>
        <v>30.95</v>
      </c>
      <c r="BM78" s="8">
        <f t="shared" si="54"/>
        <v>0.92</v>
      </c>
      <c r="BN78" s="8">
        <f t="shared" si="55"/>
        <v>32</v>
      </c>
      <c r="BO78" s="8">
        <f t="shared" si="56"/>
        <v>0.95</v>
      </c>
      <c r="BP78" s="139">
        <f t="shared" si="57"/>
        <v>-1.0500000000000007</v>
      </c>
      <c r="BQ78" s="139">
        <f t="shared" si="58"/>
        <v>-2.9999999999999916E-2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970</v>
      </c>
      <c r="G79" s="16">
        <f>'[3]29'!G81</f>
        <v>0</v>
      </c>
      <c r="H79" s="17">
        <f t="shared" si="59"/>
        <v>1290</v>
      </c>
      <c r="I79" s="15">
        <f>'[3]29'!J81</f>
        <v>320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150</v>
      </c>
      <c r="N79" s="16">
        <f>'[3]29'!O81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0.95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0.95</v>
      </c>
      <c r="AL79" s="8">
        <f t="shared" si="35"/>
        <v>287.05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437.05</v>
      </c>
      <c r="AT79" s="8">
        <v>30.95</v>
      </c>
      <c r="AU79" s="8">
        <v>0.92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0.95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0.95</v>
      </c>
      <c r="BL79" s="8">
        <f t="shared" si="53"/>
        <v>30.95</v>
      </c>
      <c r="BM79" s="8">
        <f t="shared" si="54"/>
        <v>0.92</v>
      </c>
      <c r="BN79" s="8">
        <f t="shared" si="55"/>
        <v>32</v>
      </c>
      <c r="BO79" s="8">
        <f t="shared" si="56"/>
        <v>0.95</v>
      </c>
      <c r="BP79" s="139">
        <f t="shared" si="57"/>
        <v>-1.0500000000000007</v>
      </c>
      <c r="BQ79" s="139">
        <f t="shared" si="58"/>
        <v>-2.9999999999999916E-2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970</v>
      </c>
      <c r="G80" s="16">
        <f>'[3]29'!G82</f>
        <v>0</v>
      </c>
      <c r="H80" s="17">
        <f t="shared" si="59"/>
        <v>1290</v>
      </c>
      <c r="I80" s="15">
        <f>'[3]29'!J82</f>
        <v>320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150</v>
      </c>
      <c r="N80" s="16">
        <f>'[3]29'!O82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0.95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0.95</v>
      </c>
      <c r="AL80" s="8">
        <f t="shared" si="35"/>
        <v>287.05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437.05</v>
      </c>
      <c r="AT80" s="8">
        <v>30.95</v>
      </c>
      <c r="AU80" s="8">
        <v>0.92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0.95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0.95</v>
      </c>
      <c r="BL80" s="8">
        <f t="shared" si="53"/>
        <v>30.95</v>
      </c>
      <c r="BM80" s="8">
        <f t="shared" si="54"/>
        <v>0.92</v>
      </c>
      <c r="BN80" s="8">
        <f t="shared" si="55"/>
        <v>32</v>
      </c>
      <c r="BO80" s="8">
        <f t="shared" si="56"/>
        <v>0.95</v>
      </c>
      <c r="BP80" s="139">
        <f t="shared" si="57"/>
        <v>-1.0500000000000007</v>
      </c>
      <c r="BQ80" s="139">
        <f t="shared" si="58"/>
        <v>-2.9999999999999916E-2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970</v>
      </c>
      <c r="G81" s="16">
        <f>'[3]29'!G83</f>
        <v>0</v>
      </c>
      <c r="H81" s="17">
        <f t="shared" si="59"/>
        <v>1290</v>
      </c>
      <c r="I81" s="15">
        <f>'[3]29'!J83</f>
        <v>320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234</v>
      </c>
      <c r="N81" s="16">
        <f>'[3]29'!O83</f>
        <v>0</v>
      </c>
      <c r="O81" s="17">
        <f t="shared" si="60"/>
        <v>554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234</v>
      </c>
      <c r="V81" s="16">
        <f t="shared" si="32"/>
        <v>0</v>
      </c>
      <c r="W81" s="17">
        <f t="shared" si="61"/>
        <v>554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0.95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0.95</v>
      </c>
      <c r="AL81" s="8">
        <f t="shared" si="35"/>
        <v>287.05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234</v>
      </c>
      <c r="AQ81" s="8">
        <f t="shared" si="34"/>
        <v>0</v>
      </c>
      <c r="AR81" s="8">
        <f t="shared" si="50"/>
        <v>521.04999999999995</v>
      </c>
      <c r="AT81" s="8">
        <v>30.95</v>
      </c>
      <c r="AU81" s="8">
        <v>0.92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0.95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0.95</v>
      </c>
      <c r="BL81" s="8">
        <f t="shared" si="53"/>
        <v>30.95</v>
      </c>
      <c r="BM81" s="8">
        <f t="shared" si="54"/>
        <v>0.92</v>
      </c>
      <c r="BN81" s="8">
        <f t="shared" si="55"/>
        <v>32</v>
      </c>
      <c r="BO81" s="8">
        <f t="shared" si="56"/>
        <v>0.95</v>
      </c>
      <c r="BP81" s="139">
        <f t="shared" si="57"/>
        <v>-1.0500000000000007</v>
      </c>
      <c r="BQ81" s="139">
        <f t="shared" si="58"/>
        <v>-2.9999999999999916E-2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970</v>
      </c>
      <c r="G82" s="16">
        <f>'[3]29'!G84</f>
        <v>0</v>
      </c>
      <c r="H82" s="17">
        <f t="shared" si="59"/>
        <v>1290</v>
      </c>
      <c r="I82" s="15">
        <f>'[3]29'!J84</f>
        <v>320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300</v>
      </c>
      <c r="N82" s="16">
        <f>'[3]29'!O84</f>
        <v>0</v>
      </c>
      <c r="O82" s="17">
        <f t="shared" si="60"/>
        <v>620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300</v>
      </c>
      <c r="V82" s="16">
        <f t="shared" si="32"/>
        <v>0</v>
      </c>
      <c r="W82" s="17">
        <f t="shared" si="61"/>
        <v>620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0.95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0.95</v>
      </c>
      <c r="AL82" s="8">
        <f t="shared" si="35"/>
        <v>287.05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300</v>
      </c>
      <c r="AQ82" s="8">
        <f t="shared" si="34"/>
        <v>0</v>
      </c>
      <c r="AR82" s="8">
        <f t="shared" si="50"/>
        <v>587.04999999999995</v>
      </c>
      <c r="AT82" s="8">
        <v>30.95</v>
      </c>
      <c r="AU82" s="8">
        <v>0.92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0.95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0.95</v>
      </c>
      <c r="BL82" s="8">
        <f t="shared" si="53"/>
        <v>30.95</v>
      </c>
      <c r="BM82" s="8">
        <f t="shared" si="54"/>
        <v>0.92</v>
      </c>
      <c r="BN82" s="8">
        <f t="shared" si="55"/>
        <v>32</v>
      </c>
      <c r="BO82" s="8">
        <f t="shared" si="56"/>
        <v>0.95</v>
      </c>
      <c r="BP82" s="139">
        <f t="shared" si="57"/>
        <v>-1.0500000000000007</v>
      </c>
      <c r="BQ82" s="139">
        <f t="shared" si="58"/>
        <v>-2.9999999999999916E-2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970</v>
      </c>
      <c r="G83" s="16">
        <f>'[3]29'!G85</f>
        <v>0</v>
      </c>
      <c r="H83" s="17">
        <f t="shared" si="59"/>
        <v>1290</v>
      </c>
      <c r="I83" s="15">
        <f>'[3]29'!J85</f>
        <v>320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310</v>
      </c>
      <c r="N83" s="16">
        <f>'[3]29'!O85</f>
        <v>0</v>
      </c>
      <c r="O83" s="17">
        <f t="shared" si="60"/>
        <v>630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310</v>
      </c>
      <c r="V83" s="16">
        <f t="shared" si="32"/>
        <v>0</v>
      </c>
      <c r="W83" s="17">
        <f t="shared" si="61"/>
        <v>630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310</v>
      </c>
      <c r="AQ83" s="8">
        <f t="shared" si="34"/>
        <v>0</v>
      </c>
      <c r="AR83" s="8">
        <f t="shared" si="50"/>
        <v>566</v>
      </c>
      <c r="AT83" s="8">
        <v>30.95</v>
      </c>
      <c r="AU83" s="8">
        <v>30.95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30.95</v>
      </c>
      <c r="BM83" s="8">
        <f t="shared" si="54"/>
        <v>30.95</v>
      </c>
      <c r="BN83" s="8">
        <f t="shared" si="55"/>
        <v>32</v>
      </c>
      <c r="BO83" s="8">
        <f t="shared" si="56"/>
        <v>32</v>
      </c>
      <c r="BP83" s="139">
        <f t="shared" si="57"/>
        <v>-1.0500000000000007</v>
      </c>
      <c r="BQ83" s="139">
        <f t="shared" si="58"/>
        <v>-1.0500000000000007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970</v>
      </c>
      <c r="G84" s="16">
        <f>'[3]29'!G86</f>
        <v>0</v>
      </c>
      <c r="H84" s="17">
        <f t="shared" si="59"/>
        <v>1290</v>
      </c>
      <c r="I84" s="15">
        <f>'[3]29'!J86</f>
        <v>320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310</v>
      </c>
      <c r="N84" s="16">
        <f>'[3]29'!O86</f>
        <v>0</v>
      </c>
      <c r="O84" s="17">
        <f t="shared" si="60"/>
        <v>630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310</v>
      </c>
      <c r="V84" s="16">
        <f t="shared" si="32"/>
        <v>0</v>
      </c>
      <c r="W84" s="17">
        <f t="shared" si="61"/>
        <v>630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310</v>
      </c>
      <c r="AQ84" s="8">
        <f t="shared" si="34"/>
        <v>0</v>
      </c>
      <c r="AR84" s="8">
        <f t="shared" si="50"/>
        <v>566</v>
      </c>
      <c r="AT84" s="8">
        <v>30.95</v>
      </c>
      <c r="AU84" s="8">
        <v>30.95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30.95</v>
      </c>
      <c r="BM84" s="8">
        <f t="shared" si="54"/>
        <v>30.95</v>
      </c>
      <c r="BN84" s="8">
        <f t="shared" si="55"/>
        <v>32</v>
      </c>
      <c r="BO84" s="8">
        <f t="shared" si="56"/>
        <v>32</v>
      </c>
      <c r="BP84" s="139">
        <f t="shared" si="57"/>
        <v>-1.0500000000000007</v>
      </c>
      <c r="BQ84" s="139">
        <f t="shared" si="58"/>
        <v>-1.0500000000000007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970</v>
      </c>
      <c r="G85" s="16">
        <f>'[3]29'!G87</f>
        <v>0</v>
      </c>
      <c r="H85" s="17">
        <f t="shared" si="59"/>
        <v>1290</v>
      </c>
      <c r="I85" s="15">
        <f>'[3]29'!J87</f>
        <v>320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310</v>
      </c>
      <c r="N85" s="16">
        <f>'[3]29'!O87</f>
        <v>0</v>
      </c>
      <c r="O85" s="17">
        <f t="shared" si="60"/>
        <v>630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310</v>
      </c>
      <c r="V85" s="16">
        <f t="shared" si="32"/>
        <v>0</v>
      </c>
      <c r="W85" s="17">
        <f t="shared" si="61"/>
        <v>630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310</v>
      </c>
      <c r="AQ85" s="8">
        <f t="shared" si="34"/>
        <v>0</v>
      </c>
      <c r="AR85" s="8">
        <f t="shared" si="50"/>
        <v>566</v>
      </c>
      <c r="AT85" s="8">
        <v>30.95</v>
      </c>
      <c r="AU85" s="8">
        <v>30.95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30.95</v>
      </c>
      <c r="BM85" s="8">
        <f t="shared" si="54"/>
        <v>30.95</v>
      </c>
      <c r="BN85" s="8">
        <f t="shared" si="55"/>
        <v>32</v>
      </c>
      <c r="BO85" s="8">
        <f t="shared" si="56"/>
        <v>32</v>
      </c>
      <c r="BP85" s="139">
        <f t="shared" si="57"/>
        <v>-1.0500000000000007</v>
      </c>
      <c r="BQ85" s="139">
        <f t="shared" si="58"/>
        <v>-1.0500000000000007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970</v>
      </c>
      <c r="G86" s="16">
        <f>'[3]29'!G88</f>
        <v>0</v>
      </c>
      <c r="H86" s="17">
        <f t="shared" si="59"/>
        <v>1290</v>
      </c>
      <c r="I86" s="15">
        <f>'[3]29'!J88</f>
        <v>320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310</v>
      </c>
      <c r="N86" s="16">
        <f>'[3]29'!O88</f>
        <v>0</v>
      </c>
      <c r="O86" s="17">
        <f t="shared" si="60"/>
        <v>630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310</v>
      </c>
      <c r="V86" s="16">
        <f t="shared" si="32"/>
        <v>0</v>
      </c>
      <c r="W86" s="17">
        <f t="shared" si="61"/>
        <v>630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310</v>
      </c>
      <c r="AQ86" s="8">
        <f t="shared" si="34"/>
        <v>0</v>
      </c>
      <c r="AR86" s="8">
        <f t="shared" si="50"/>
        <v>566</v>
      </c>
      <c r="AT86" s="8">
        <v>30.95</v>
      </c>
      <c r="AU86" s="8">
        <v>30.95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30.95</v>
      </c>
      <c r="BM86" s="8">
        <f t="shared" si="54"/>
        <v>30.95</v>
      </c>
      <c r="BN86" s="8">
        <f t="shared" si="55"/>
        <v>32</v>
      </c>
      <c r="BO86" s="8">
        <f t="shared" si="56"/>
        <v>32</v>
      </c>
      <c r="BP86" s="139">
        <f t="shared" si="57"/>
        <v>-1.0500000000000007</v>
      </c>
      <c r="BQ86" s="139">
        <f t="shared" si="58"/>
        <v>-1.0500000000000007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970</v>
      </c>
      <c r="G87" s="16">
        <f>'[3]29'!G89</f>
        <v>0</v>
      </c>
      <c r="H87" s="17">
        <f t="shared" si="59"/>
        <v>1290</v>
      </c>
      <c r="I87" s="15">
        <f>'[3]29'!J89</f>
        <v>320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310</v>
      </c>
      <c r="N87" s="16">
        <f>'[3]29'!O89</f>
        <v>0</v>
      </c>
      <c r="O87" s="17">
        <f t="shared" si="60"/>
        <v>630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310</v>
      </c>
      <c r="V87" s="16">
        <f t="shared" si="32"/>
        <v>0</v>
      </c>
      <c r="W87" s="17">
        <f t="shared" si="61"/>
        <v>630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310</v>
      </c>
      <c r="AQ87" s="8">
        <f t="shared" si="34"/>
        <v>0</v>
      </c>
      <c r="AR87" s="8">
        <f t="shared" si="50"/>
        <v>566</v>
      </c>
      <c r="AT87" s="8">
        <v>30.95</v>
      </c>
      <c r="AU87" s="8">
        <v>30.95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30.95</v>
      </c>
      <c r="BM87" s="8">
        <f t="shared" si="54"/>
        <v>30.95</v>
      </c>
      <c r="BN87" s="8">
        <f t="shared" si="55"/>
        <v>32</v>
      </c>
      <c r="BO87" s="8">
        <f t="shared" si="56"/>
        <v>32</v>
      </c>
      <c r="BP87" s="139">
        <f t="shared" si="57"/>
        <v>-1.0500000000000007</v>
      </c>
      <c r="BQ87" s="139">
        <f t="shared" si="58"/>
        <v>-1.0500000000000007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970</v>
      </c>
      <c r="G88" s="16">
        <f>'[3]29'!G90</f>
        <v>0</v>
      </c>
      <c r="H88" s="17">
        <f t="shared" si="59"/>
        <v>1290</v>
      </c>
      <c r="I88" s="15">
        <f>'[3]29'!J90</f>
        <v>320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310</v>
      </c>
      <c r="N88" s="16">
        <f>'[3]29'!O90</f>
        <v>0</v>
      </c>
      <c r="O88" s="17">
        <f t="shared" si="60"/>
        <v>630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310</v>
      </c>
      <c r="V88" s="16">
        <f t="shared" si="32"/>
        <v>0</v>
      </c>
      <c r="W88" s="17">
        <f t="shared" si="61"/>
        <v>630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310</v>
      </c>
      <c r="AQ88" s="8">
        <f t="shared" si="34"/>
        <v>0</v>
      </c>
      <c r="AR88" s="8">
        <f t="shared" si="50"/>
        <v>566</v>
      </c>
      <c r="AT88" s="8">
        <v>30.95</v>
      </c>
      <c r="AU88" s="8">
        <v>30.95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30.95</v>
      </c>
      <c r="BM88" s="8">
        <f t="shared" si="54"/>
        <v>30.95</v>
      </c>
      <c r="BN88" s="8">
        <f t="shared" si="55"/>
        <v>32</v>
      </c>
      <c r="BO88" s="8">
        <f t="shared" si="56"/>
        <v>32</v>
      </c>
      <c r="BP88" s="139">
        <f t="shared" si="57"/>
        <v>-1.0500000000000007</v>
      </c>
      <c r="BQ88" s="139">
        <f t="shared" si="58"/>
        <v>-1.0500000000000007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970</v>
      </c>
      <c r="G89" s="16">
        <f>'[3]29'!G91</f>
        <v>0</v>
      </c>
      <c r="H89" s="17">
        <f t="shared" si="59"/>
        <v>1290</v>
      </c>
      <c r="I89" s="15">
        <f>'[3]29'!J91</f>
        <v>320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310</v>
      </c>
      <c r="N89" s="16">
        <f>'[3]29'!O91</f>
        <v>0</v>
      </c>
      <c r="O89" s="17">
        <f t="shared" si="60"/>
        <v>630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310</v>
      </c>
      <c r="V89" s="16">
        <f t="shared" si="32"/>
        <v>0</v>
      </c>
      <c r="W89" s="17">
        <f t="shared" si="61"/>
        <v>630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310</v>
      </c>
      <c r="AQ89" s="8">
        <f t="shared" si="34"/>
        <v>0</v>
      </c>
      <c r="AR89" s="8">
        <f t="shared" si="50"/>
        <v>566</v>
      </c>
      <c r="AT89" s="8">
        <v>30.95</v>
      </c>
      <c r="AU89" s="8">
        <v>30.95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30.95</v>
      </c>
      <c r="BM89" s="8">
        <f t="shared" si="54"/>
        <v>30.95</v>
      </c>
      <c r="BN89" s="8">
        <f t="shared" si="55"/>
        <v>32</v>
      </c>
      <c r="BO89" s="8">
        <f t="shared" si="56"/>
        <v>32</v>
      </c>
      <c r="BP89" s="139">
        <f t="shared" si="57"/>
        <v>-1.0500000000000007</v>
      </c>
      <c r="BQ89" s="139">
        <f t="shared" si="58"/>
        <v>-1.0500000000000007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970</v>
      </c>
      <c r="G90" s="16">
        <f>'[3]29'!G92</f>
        <v>0</v>
      </c>
      <c r="H90" s="17">
        <f t="shared" si="59"/>
        <v>1290</v>
      </c>
      <c r="I90" s="15">
        <f>'[3]29'!J92</f>
        <v>320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310</v>
      </c>
      <c r="N90" s="16">
        <f>'[3]29'!O92</f>
        <v>0</v>
      </c>
      <c r="O90" s="17">
        <f t="shared" si="60"/>
        <v>630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310</v>
      </c>
      <c r="V90" s="16">
        <f t="shared" si="32"/>
        <v>0</v>
      </c>
      <c r="W90" s="17">
        <f t="shared" si="61"/>
        <v>630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310</v>
      </c>
      <c r="AQ90" s="8">
        <f t="shared" si="34"/>
        <v>0</v>
      </c>
      <c r="AR90" s="8">
        <f t="shared" si="50"/>
        <v>566</v>
      </c>
      <c r="AT90" s="8">
        <v>30.95</v>
      </c>
      <c r="AU90" s="8">
        <v>30.95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30.95</v>
      </c>
      <c r="BM90" s="8">
        <f t="shared" si="54"/>
        <v>30.95</v>
      </c>
      <c r="BN90" s="8">
        <f t="shared" si="55"/>
        <v>32</v>
      </c>
      <c r="BO90" s="8">
        <f t="shared" si="56"/>
        <v>32</v>
      </c>
      <c r="BP90" s="139">
        <f t="shared" si="57"/>
        <v>-1.0500000000000007</v>
      </c>
      <c r="BQ90" s="139">
        <f t="shared" si="58"/>
        <v>-1.0500000000000007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970</v>
      </c>
      <c r="G91" s="16">
        <f>'[3]29'!G93</f>
        <v>0</v>
      </c>
      <c r="H91" s="17">
        <f t="shared" si="59"/>
        <v>1290</v>
      </c>
      <c r="I91" s="15">
        <f>'[3]29'!J93</f>
        <v>320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310</v>
      </c>
      <c r="N91" s="16">
        <f>'[3]29'!O93</f>
        <v>0</v>
      </c>
      <c r="O91" s="17">
        <f t="shared" si="60"/>
        <v>630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310</v>
      </c>
      <c r="V91" s="16">
        <f t="shared" si="32"/>
        <v>0</v>
      </c>
      <c r="W91" s="17">
        <f t="shared" si="61"/>
        <v>630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310</v>
      </c>
      <c r="AQ91" s="8">
        <f t="shared" si="34"/>
        <v>0</v>
      </c>
      <c r="AR91" s="8">
        <f t="shared" si="50"/>
        <v>566</v>
      </c>
      <c r="AT91" s="8">
        <v>30.95</v>
      </c>
      <c r="AU91" s="8">
        <v>30.95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30.95</v>
      </c>
      <c r="BM91" s="8">
        <f t="shared" si="54"/>
        <v>30.95</v>
      </c>
      <c r="BN91" s="8">
        <f t="shared" si="55"/>
        <v>32</v>
      </c>
      <c r="BO91" s="8">
        <f t="shared" si="56"/>
        <v>32</v>
      </c>
      <c r="BP91" s="139">
        <f t="shared" si="57"/>
        <v>-1.0500000000000007</v>
      </c>
      <c r="BQ91" s="139">
        <f t="shared" si="58"/>
        <v>-1.0500000000000007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970</v>
      </c>
      <c r="G92" s="16">
        <f>'[3]29'!G94</f>
        <v>0</v>
      </c>
      <c r="H92" s="17">
        <f t="shared" si="59"/>
        <v>1290</v>
      </c>
      <c r="I92" s="15">
        <f>'[3]29'!J94</f>
        <v>320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310</v>
      </c>
      <c r="N92" s="16">
        <f>'[3]29'!O94</f>
        <v>0</v>
      </c>
      <c r="O92" s="17">
        <f t="shared" si="60"/>
        <v>630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310</v>
      </c>
      <c r="V92" s="16">
        <f t="shared" si="32"/>
        <v>0</v>
      </c>
      <c r="W92" s="17">
        <f t="shared" si="61"/>
        <v>630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310</v>
      </c>
      <c r="AQ92" s="8">
        <f t="shared" si="34"/>
        <v>0</v>
      </c>
      <c r="AR92" s="8">
        <f t="shared" si="50"/>
        <v>566</v>
      </c>
      <c r="AT92" s="8">
        <v>30.95</v>
      </c>
      <c r="AU92" s="8">
        <v>30.95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30.95</v>
      </c>
      <c r="BM92" s="8">
        <f t="shared" si="54"/>
        <v>30.95</v>
      </c>
      <c r="BN92" s="8">
        <f t="shared" si="55"/>
        <v>32</v>
      </c>
      <c r="BO92" s="8">
        <f t="shared" si="56"/>
        <v>32</v>
      </c>
      <c r="BP92" s="139">
        <f t="shared" si="57"/>
        <v>-1.0500000000000007</v>
      </c>
      <c r="BQ92" s="139">
        <f t="shared" si="58"/>
        <v>-1.0500000000000007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970</v>
      </c>
      <c r="G93" s="16">
        <f>'[3]29'!G95</f>
        <v>0</v>
      </c>
      <c r="H93" s="17">
        <f t="shared" si="59"/>
        <v>1290</v>
      </c>
      <c r="I93" s="15">
        <f>'[3]29'!J95</f>
        <v>320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310</v>
      </c>
      <c r="N93" s="16">
        <f>'[3]29'!O95</f>
        <v>0</v>
      </c>
      <c r="O93" s="17">
        <f t="shared" si="60"/>
        <v>630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310</v>
      </c>
      <c r="V93" s="16">
        <f t="shared" si="32"/>
        <v>0</v>
      </c>
      <c r="W93" s="17">
        <f t="shared" si="61"/>
        <v>630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310</v>
      </c>
      <c r="AQ93" s="8">
        <f t="shared" si="34"/>
        <v>0</v>
      </c>
      <c r="AR93" s="8">
        <f t="shared" si="50"/>
        <v>566</v>
      </c>
      <c r="AT93" s="8">
        <v>30.95</v>
      </c>
      <c r="AU93" s="8">
        <v>30.95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30.95</v>
      </c>
      <c r="BM93" s="8">
        <f t="shared" si="54"/>
        <v>30.95</v>
      </c>
      <c r="BN93" s="8">
        <f t="shared" si="55"/>
        <v>32</v>
      </c>
      <c r="BO93" s="8">
        <f t="shared" si="56"/>
        <v>32</v>
      </c>
      <c r="BP93" s="139">
        <f t="shared" si="57"/>
        <v>-1.0500000000000007</v>
      </c>
      <c r="BQ93" s="139">
        <f t="shared" si="58"/>
        <v>-1.0500000000000007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970</v>
      </c>
      <c r="G94" s="16">
        <f>'[3]29'!G96</f>
        <v>0</v>
      </c>
      <c r="H94" s="17">
        <f t="shared" si="59"/>
        <v>1290</v>
      </c>
      <c r="I94" s="15">
        <f>'[3]29'!J96</f>
        <v>320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310</v>
      </c>
      <c r="N94" s="16">
        <f>'[3]29'!O96</f>
        <v>0</v>
      </c>
      <c r="O94" s="17">
        <f t="shared" si="60"/>
        <v>630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310</v>
      </c>
      <c r="V94" s="16">
        <f t="shared" si="32"/>
        <v>0</v>
      </c>
      <c r="W94" s="17">
        <f t="shared" si="61"/>
        <v>630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310</v>
      </c>
      <c r="AQ94" s="8">
        <f t="shared" si="34"/>
        <v>0</v>
      </c>
      <c r="AR94" s="8">
        <f t="shared" si="50"/>
        <v>566</v>
      </c>
      <c r="AT94" s="8">
        <v>30.95</v>
      </c>
      <c r="AU94" s="8">
        <v>30.95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30.95</v>
      </c>
      <c r="BM94" s="8">
        <f t="shared" si="54"/>
        <v>30.95</v>
      </c>
      <c r="BN94" s="8">
        <f t="shared" si="55"/>
        <v>32</v>
      </c>
      <c r="BO94" s="8">
        <f t="shared" si="56"/>
        <v>32</v>
      </c>
      <c r="BP94" s="139">
        <f t="shared" si="57"/>
        <v>-1.0500000000000007</v>
      </c>
      <c r="BQ94" s="139">
        <f t="shared" si="58"/>
        <v>-1.0500000000000007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970</v>
      </c>
      <c r="G95" s="16">
        <f>'[3]29'!G97</f>
        <v>0</v>
      </c>
      <c r="H95" s="17">
        <f t="shared" si="59"/>
        <v>1290</v>
      </c>
      <c r="I95" s="15">
        <f>'[3]29'!J97</f>
        <v>320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310</v>
      </c>
      <c r="N95" s="16">
        <f>'[3]29'!O97</f>
        <v>0</v>
      </c>
      <c r="O95" s="17">
        <f t="shared" si="60"/>
        <v>630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310</v>
      </c>
      <c r="V95" s="16">
        <f t="shared" si="32"/>
        <v>0</v>
      </c>
      <c r="W95" s="17">
        <f t="shared" si="61"/>
        <v>630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310</v>
      </c>
      <c r="AQ95" s="8">
        <f t="shared" si="34"/>
        <v>0</v>
      </c>
      <c r="AR95" s="8">
        <f t="shared" si="50"/>
        <v>566</v>
      </c>
      <c r="AT95" s="8">
        <v>30.95</v>
      </c>
      <c r="AU95" s="8">
        <v>30.95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30.95</v>
      </c>
      <c r="BM95" s="8">
        <f t="shared" si="54"/>
        <v>30.95</v>
      </c>
      <c r="BN95" s="8">
        <f t="shared" si="55"/>
        <v>32</v>
      </c>
      <c r="BO95" s="8">
        <f t="shared" si="56"/>
        <v>32</v>
      </c>
      <c r="BP95" s="139">
        <f t="shared" si="57"/>
        <v>-1.0500000000000007</v>
      </c>
      <c r="BQ95" s="139">
        <f t="shared" si="58"/>
        <v>-1.0500000000000007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970</v>
      </c>
      <c r="G96" s="16">
        <f>'[3]29'!G98</f>
        <v>0</v>
      </c>
      <c r="H96" s="17">
        <f t="shared" si="59"/>
        <v>1290</v>
      </c>
      <c r="I96" s="15">
        <f>'[3]29'!J98</f>
        <v>320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310</v>
      </c>
      <c r="N96" s="16">
        <f>'[3]29'!O98</f>
        <v>0</v>
      </c>
      <c r="O96" s="17">
        <f t="shared" si="60"/>
        <v>630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310</v>
      </c>
      <c r="V96" s="16">
        <f t="shared" si="32"/>
        <v>0</v>
      </c>
      <c r="W96" s="17">
        <f t="shared" si="61"/>
        <v>630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310</v>
      </c>
      <c r="AQ96" s="8">
        <f t="shared" si="34"/>
        <v>0</v>
      </c>
      <c r="AR96" s="8">
        <f t="shared" si="50"/>
        <v>566</v>
      </c>
      <c r="AT96" s="8">
        <v>30.95</v>
      </c>
      <c r="AU96" s="8">
        <v>30.95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30.95</v>
      </c>
      <c r="BM96" s="8">
        <f t="shared" si="54"/>
        <v>30.95</v>
      </c>
      <c r="BN96" s="8">
        <f t="shared" si="55"/>
        <v>32</v>
      </c>
      <c r="BO96" s="8">
        <f t="shared" si="56"/>
        <v>32</v>
      </c>
      <c r="BP96" s="139">
        <f t="shared" si="57"/>
        <v>-1.0500000000000007</v>
      </c>
      <c r="BQ96" s="139">
        <f t="shared" si="58"/>
        <v>-1.0500000000000007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970</v>
      </c>
      <c r="G97" s="16">
        <f>'[3]29'!G99</f>
        <v>0</v>
      </c>
      <c r="H97" s="17">
        <f t="shared" si="59"/>
        <v>1290</v>
      </c>
      <c r="I97" s="15">
        <f>'[3]29'!J99</f>
        <v>320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310</v>
      </c>
      <c r="N97" s="16">
        <f>'[3]29'!O99</f>
        <v>0</v>
      </c>
      <c r="O97" s="17">
        <f t="shared" si="60"/>
        <v>630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310</v>
      </c>
      <c r="V97" s="16">
        <f t="shared" si="32"/>
        <v>0</v>
      </c>
      <c r="W97" s="17">
        <f t="shared" si="61"/>
        <v>630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310</v>
      </c>
      <c r="AQ97" s="8">
        <f t="shared" si="34"/>
        <v>0</v>
      </c>
      <c r="AR97" s="8">
        <f t="shared" si="50"/>
        <v>566</v>
      </c>
      <c r="AT97" s="8">
        <v>30.95</v>
      </c>
      <c r="AU97" s="8">
        <v>30.95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30.95</v>
      </c>
      <c r="BM97" s="8">
        <f t="shared" si="54"/>
        <v>30.95</v>
      </c>
      <c r="BN97" s="8">
        <f t="shared" si="55"/>
        <v>32</v>
      </c>
      <c r="BO97" s="8">
        <f t="shared" si="56"/>
        <v>32</v>
      </c>
      <c r="BP97" s="139">
        <f t="shared" si="57"/>
        <v>-1.0500000000000007</v>
      </c>
      <c r="BQ97" s="139">
        <f t="shared" si="58"/>
        <v>-1.0500000000000007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970</v>
      </c>
      <c r="G98" s="16">
        <f>'[3]29'!G100</f>
        <v>0</v>
      </c>
      <c r="H98" s="17">
        <f t="shared" si="59"/>
        <v>1290</v>
      </c>
      <c r="I98" s="15">
        <f>'[3]29'!J100</f>
        <v>320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310</v>
      </c>
      <c r="N98" s="16">
        <f>'[3]29'!O100</f>
        <v>0</v>
      </c>
      <c r="O98" s="17">
        <f t="shared" si="60"/>
        <v>630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310</v>
      </c>
      <c r="V98" s="16">
        <f t="shared" si="32"/>
        <v>0</v>
      </c>
      <c r="W98" s="17">
        <f t="shared" si="61"/>
        <v>630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310</v>
      </c>
      <c r="AQ98" s="8">
        <f t="shared" si="34"/>
        <v>0</v>
      </c>
      <c r="AR98" s="8">
        <f t="shared" si="50"/>
        <v>566</v>
      </c>
      <c r="AT98" s="8">
        <v>30.95</v>
      </c>
      <c r="AU98" s="8">
        <v>30.95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30.95</v>
      </c>
      <c r="BM98" s="8">
        <f t="shared" si="54"/>
        <v>30.95</v>
      </c>
      <c r="BN98" s="8">
        <f t="shared" si="55"/>
        <v>32</v>
      </c>
      <c r="BO98" s="8">
        <f t="shared" si="56"/>
        <v>32</v>
      </c>
      <c r="BP98" s="139">
        <f t="shared" si="57"/>
        <v>-1.0500000000000007</v>
      </c>
      <c r="BQ98" s="139">
        <f t="shared" si="58"/>
        <v>-1.0500000000000007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4.6059999999999999</v>
      </c>
      <c r="N99" s="15">
        <f t="shared" si="62"/>
        <v>0</v>
      </c>
      <c r="O99" s="15">
        <f t="shared" si="62"/>
        <v>12.286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4.6059999999999999</v>
      </c>
      <c r="V99" s="15">
        <f t="shared" si="62"/>
        <v>0</v>
      </c>
      <c r="W99" s="15">
        <f t="shared" si="62"/>
        <v>12.286</v>
      </c>
      <c r="X99" s="15">
        <f t="shared" si="62"/>
        <v>0.69431499999999902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0.69431499999999902</v>
      </c>
      <c r="AE99" s="15">
        <f t="shared" si="62"/>
        <v>0.6511199999999987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0.6511199999999987</v>
      </c>
      <c r="AL99" s="15">
        <f t="shared" si="62"/>
        <v>6.3345650000000013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4.6059999999999999</v>
      </c>
      <c r="AQ99" s="15">
        <f t="shared" si="62"/>
        <v>0</v>
      </c>
      <c r="AR99" s="15">
        <f t="shared" si="62"/>
        <v>10.940564999999994</v>
      </c>
      <c r="AS99" s="15">
        <f t="shared" si="62"/>
        <v>0</v>
      </c>
      <c r="AT99" s="15">
        <f t="shared" si="62"/>
        <v>0.67475999999999925</v>
      </c>
      <c r="AU99" s="15">
        <f t="shared" si="62"/>
        <v>0.62971499999999958</v>
      </c>
      <c r="AV99" s="15">
        <f t="shared" si="62"/>
        <v>0</v>
      </c>
      <c r="AW99" s="15">
        <f t="shared" si="62"/>
        <v>0.69431499999999902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0.69431499999999902</v>
      </c>
      <c r="BD99" s="15">
        <f t="shared" si="62"/>
        <v>0.6511199999999987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0.6511199999999987</v>
      </c>
      <c r="BK99" s="15"/>
      <c r="BL99" s="15">
        <f t="shared" si="63"/>
        <v>0.67475999999999925</v>
      </c>
      <c r="BM99" s="15">
        <f t="shared" si="63"/>
        <v>0.62971499999999958</v>
      </c>
      <c r="BN99" s="15">
        <f t="shared" si="63"/>
        <v>0.69431499999999902</v>
      </c>
      <c r="BO99" s="15">
        <f t="shared" si="63"/>
        <v>0.6511199999999987</v>
      </c>
      <c r="BP99" s="15">
        <f t="shared" si="63"/>
        <v>-1.9555000000000013E-2</v>
      </c>
      <c r="BQ99" s="15">
        <f t="shared" si="63"/>
        <v>-2.1405000000000021E-2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45411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45411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154</v>
      </c>
      <c r="E3">
        <f>PPCL!N3</f>
        <v>0</v>
      </c>
      <c r="F3">
        <f>B3+C3</f>
        <v>270</v>
      </c>
      <c r="G3">
        <f>D3+E3</f>
        <v>154</v>
      </c>
      <c r="H3" s="112"/>
      <c r="I3">
        <f>BRPL_EOD!AE3+BRPL_EOD!AF3</f>
        <v>43.68</v>
      </c>
      <c r="J3">
        <f>BYPL_EOD!AE3+BYPL_EOD!AF3</f>
        <v>24.81</v>
      </c>
      <c r="K3">
        <f>MES_EOD!AE3+MES_EOD!AF3</f>
        <v>9.36</v>
      </c>
      <c r="L3">
        <f>NDMC_EOD!AE3+NDMC_EOD!AF3</f>
        <v>46.37</v>
      </c>
      <c r="M3">
        <f>TPDDL_EOD!AE3+TPDDL_EOD!AF3</f>
        <v>29.77</v>
      </c>
      <c r="N3">
        <f t="shared" ref="N3:N66" si="0">SUM(I3:M3)</f>
        <v>153.99</v>
      </c>
      <c r="O3" s="112">
        <f t="shared" ref="O3:O66" si="1">G3-N3</f>
        <v>9.9999999999909051E-3</v>
      </c>
      <c r="P3">
        <v>43.682836547827776</v>
      </c>
      <c r="Q3">
        <v>24.811611143580748</v>
      </c>
      <c r="R3">
        <v>9.3606078316773811</v>
      </c>
      <c r="S3">
        <v>46.373011234495742</v>
      </c>
      <c r="T3">
        <v>29.771933242418335</v>
      </c>
      <c r="U3" s="114">
        <f t="shared" ref="U3:U66" si="2">SUM(P3:T3)</f>
        <v>153.99999999999997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43</v>
      </c>
      <c r="J4">
        <f>BYPL_EOD!AE4+BYPL_EOD!AF4</f>
        <v>24.03</v>
      </c>
      <c r="K4">
        <f>MES_EOD!AE4+MES_EOD!AF4</f>
        <v>9.06</v>
      </c>
      <c r="L4">
        <f>NDMC_EOD!AE4+NDMC_EOD!AF4</f>
        <v>44.91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43</v>
      </c>
      <c r="Q4">
        <v>24.03</v>
      </c>
      <c r="R4">
        <v>9.06</v>
      </c>
      <c r="S4">
        <v>44.91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43</v>
      </c>
      <c r="J5">
        <f>BYPL_EOD!AE5+BYPL_EOD!AF5</f>
        <v>24.03</v>
      </c>
      <c r="K5">
        <f>MES_EOD!AE5+MES_EOD!AF5</f>
        <v>9.06</v>
      </c>
      <c r="L5">
        <f>NDMC_EOD!AE5+NDMC_EOD!AF5</f>
        <v>44.91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43</v>
      </c>
      <c r="Q5">
        <v>24.03</v>
      </c>
      <c r="R5">
        <v>9.06</v>
      </c>
      <c r="S5">
        <v>44.91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270</v>
      </c>
      <c r="G6">
        <f t="shared" si="5"/>
        <v>150</v>
      </c>
      <c r="H6" s="112"/>
      <c r="I6">
        <f>BRPL_EOD!AE6+BRPL_EOD!AF6</f>
        <v>43</v>
      </c>
      <c r="J6">
        <f>BYPL_EOD!AE6+BYPL_EOD!AF6</f>
        <v>24.03</v>
      </c>
      <c r="K6">
        <f>MES_EOD!AE6+MES_EOD!AF6</f>
        <v>9.06</v>
      </c>
      <c r="L6">
        <f>NDMC_EOD!AE6+NDMC_EOD!AF6</f>
        <v>44.91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43</v>
      </c>
      <c r="Q6">
        <v>24.03</v>
      </c>
      <c r="R6">
        <v>9.06</v>
      </c>
      <c r="S6">
        <v>44.91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270</v>
      </c>
      <c r="G7">
        <f t="shared" si="5"/>
        <v>152</v>
      </c>
      <c r="H7" s="112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29.39</v>
      </c>
      <c r="N7">
        <f t="shared" si="0"/>
        <v>152.01</v>
      </c>
      <c r="O7" s="112">
        <f t="shared" si="1"/>
        <v>-9.9999999999909051E-3</v>
      </c>
      <c r="P7">
        <v>43.117163344516811</v>
      </c>
      <c r="Q7">
        <v>24.488388921781461</v>
      </c>
      <c r="R7">
        <v>9.2393921452536016</v>
      </c>
      <c r="S7">
        <v>45.766989013880675</v>
      </c>
      <c r="T7">
        <v>29.388066574567464</v>
      </c>
      <c r="U7" s="114">
        <f t="shared" si="2"/>
        <v>152.00000000000003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270</v>
      </c>
      <c r="G8">
        <f t="shared" si="5"/>
        <v>152</v>
      </c>
      <c r="H8" s="112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29.39</v>
      </c>
      <c r="N8">
        <f t="shared" si="0"/>
        <v>152.01</v>
      </c>
      <c r="O8" s="112">
        <f t="shared" si="1"/>
        <v>-9.9999999999909051E-3</v>
      </c>
      <c r="P8">
        <v>43.117163344516811</v>
      </c>
      <c r="Q8">
        <v>24.488388921781461</v>
      </c>
      <c r="R8">
        <v>9.2393921452536016</v>
      </c>
      <c r="S8">
        <v>45.766989013880675</v>
      </c>
      <c r="T8">
        <v>29.388066574567464</v>
      </c>
      <c r="U8" s="114">
        <f t="shared" si="2"/>
        <v>152.00000000000003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270</v>
      </c>
      <c r="G9">
        <f t="shared" si="5"/>
        <v>152</v>
      </c>
      <c r="H9" s="112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29.39</v>
      </c>
      <c r="N9">
        <f t="shared" si="0"/>
        <v>152.01</v>
      </c>
      <c r="O9" s="112">
        <f t="shared" si="1"/>
        <v>-9.9999999999909051E-3</v>
      </c>
      <c r="P9">
        <v>43.117163344516811</v>
      </c>
      <c r="Q9">
        <v>24.488388921781461</v>
      </c>
      <c r="R9">
        <v>9.2393921452536016</v>
      </c>
      <c r="S9">
        <v>45.766989013880675</v>
      </c>
      <c r="T9">
        <v>29.388066574567464</v>
      </c>
      <c r="U9" s="114">
        <f t="shared" si="2"/>
        <v>152.00000000000003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270</v>
      </c>
      <c r="G10">
        <f t="shared" si="5"/>
        <v>152</v>
      </c>
      <c r="H10" s="112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29.39</v>
      </c>
      <c r="N10">
        <f t="shared" si="0"/>
        <v>152.01</v>
      </c>
      <c r="O10" s="112">
        <f t="shared" si="1"/>
        <v>-9.9999999999909051E-3</v>
      </c>
      <c r="P10">
        <v>43.117163344516811</v>
      </c>
      <c r="Q10">
        <v>24.488388921781461</v>
      </c>
      <c r="R10">
        <v>9.2393921452536016</v>
      </c>
      <c r="S10">
        <v>45.766989013880675</v>
      </c>
      <c r="T10">
        <v>29.388066574567464</v>
      </c>
      <c r="U10" s="114">
        <f t="shared" si="2"/>
        <v>152.00000000000003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270</v>
      </c>
      <c r="G11">
        <f t="shared" si="5"/>
        <v>152</v>
      </c>
      <c r="H11" s="112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29.39</v>
      </c>
      <c r="N11">
        <f t="shared" si="0"/>
        <v>152.01</v>
      </c>
      <c r="O11" s="112">
        <f t="shared" si="1"/>
        <v>-9.9999999999909051E-3</v>
      </c>
      <c r="P11">
        <v>43.117163344516811</v>
      </c>
      <c r="Q11">
        <v>24.488388921781461</v>
      </c>
      <c r="R11">
        <v>9.2393921452536016</v>
      </c>
      <c r="S11">
        <v>45.766989013880675</v>
      </c>
      <c r="T11">
        <v>29.388066574567464</v>
      </c>
      <c r="U11" s="114">
        <f t="shared" si="2"/>
        <v>152.00000000000003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270</v>
      </c>
      <c r="G12">
        <f t="shared" si="5"/>
        <v>152</v>
      </c>
      <c r="H12" s="112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29.39</v>
      </c>
      <c r="N12">
        <f t="shared" si="0"/>
        <v>152.01</v>
      </c>
      <c r="O12" s="112">
        <f t="shared" si="1"/>
        <v>-9.9999999999909051E-3</v>
      </c>
      <c r="P12">
        <v>43.117163344516811</v>
      </c>
      <c r="Q12">
        <v>24.488388921781461</v>
      </c>
      <c r="R12">
        <v>9.2393921452536016</v>
      </c>
      <c r="S12">
        <v>45.766989013880675</v>
      </c>
      <c r="T12">
        <v>29.388066574567464</v>
      </c>
      <c r="U12" s="114">
        <f t="shared" si="2"/>
        <v>152.00000000000003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270</v>
      </c>
      <c r="G13">
        <f t="shared" si="5"/>
        <v>152</v>
      </c>
      <c r="H13" s="112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29.39</v>
      </c>
      <c r="N13">
        <f t="shared" si="0"/>
        <v>152.01</v>
      </c>
      <c r="O13" s="112">
        <f t="shared" si="1"/>
        <v>-9.9999999999909051E-3</v>
      </c>
      <c r="P13">
        <v>43.117163344516811</v>
      </c>
      <c r="Q13">
        <v>24.488388921781461</v>
      </c>
      <c r="R13">
        <v>9.2393921452536016</v>
      </c>
      <c r="S13">
        <v>45.766989013880675</v>
      </c>
      <c r="T13">
        <v>29.388066574567464</v>
      </c>
      <c r="U13" s="114">
        <f t="shared" si="2"/>
        <v>152.00000000000003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270</v>
      </c>
      <c r="G14">
        <f t="shared" si="5"/>
        <v>152</v>
      </c>
      <c r="H14" s="112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29.39</v>
      </c>
      <c r="N14">
        <f t="shared" si="0"/>
        <v>152.01</v>
      </c>
      <c r="O14" s="112">
        <f t="shared" si="1"/>
        <v>-9.9999999999909051E-3</v>
      </c>
      <c r="P14">
        <v>43.117163344516811</v>
      </c>
      <c r="Q14">
        <v>24.488388921781461</v>
      </c>
      <c r="R14">
        <v>9.2393921452536016</v>
      </c>
      <c r="S14">
        <v>45.766989013880675</v>
      </c>
      <c r="T14">
        <v>29.388066574567464</v>
      </c>
      <c r="U14" s="114">
        <f t="shared" si="2"/>
        <v>152.00000000000003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270</v>
      </c>
      <c r="G15">
        <f t="shared" si="5"/>
        <v>152</v>
      </c>
      <c r="H15" s="112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29.39</v>
      </c>
      <c r="N15">
        <f t="shared" si="0"/>
        <v>152.01</v>
      </c>
      <c r="O15" s="112">
        <f t="shared" si="1"/>
        <v>-9.9999999999909051E-3</v>
      </c>
      <c r="P15">
        <v>43.117163344516811</v>
      </c>
      <c r="Q15">
        <v>24.488388921781461</v>
      </c>
      <c r="R15">
        <v>9.2393921452536016</v>
      </c>
      <c r="S15">
        <v>45.766989013880675</v>
      </c>
      <c r="T15">
        <v>29.388066574567464</v>
      </c>
      <c r="U15" s="114">
        <f t="shared" si="2"/>
        <v>152.00000000000003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270</v>
      </c>
      <c r="G16">
        <f t="shared" si="5"/>
        <v>152</v>
      </c>
      <c r="H16" s="112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29.39</v>
      </c>
      <c r="N16">
        <f t="shared" si="0"/>
        <v>152.01</v>
      </c>
      <c r="O16" s="112">
        <f t="shared" si="1"/>
        <v>-9.9999999999909051E-3</v>
      </c>
      <c r="P16">
        <v>43.117163344516811</v>
      </c>
      <c r="Q16">
        <v>24.488388921781461</v>
      </c>
      <c r="R16">
        <v>9.2393921452536016</v>
      </c>
      <c r="S16">
        <v>45.766989013880675</v>
      </c>
      <c r="T16">
        <v>29.388066574567464</v>
      </c>
      <c r="U16" s="114">
        <f t="shared" si="2"/>
        <v>152.00000000000003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270</v>
      </c>
      <c r="G17">
        <f t="shared" si="5"/>
        <v>152</v>
      </c>
      <c r="H17" s="112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29.39</v>
      </c>
      <c r="N17">
        <f t="shared" si="0"/>
        <v>152.01</v>
      </c>
      <c r="O17" s="112">
        <f t="shared" si="1"/>
        <v>-9.9999999999909051E-3</v>
      </c>
      <c r="P17">
        <v>43.117163344516811</v>
      </c>
      <c r="Q17">
        <v>24.488388921781461</v>
      </c>
      <c r="R17">
        <v>9.2393921452536016</v>
      </c>
      <c r="S17">
        <v>45.766989013880675</v>
      </c>
      <c r="T17">
        <v>29.388066574567464</v>
      </c>
      <c r="U17" s="114">
        <f t="shared" si="2"/>
        <v>152.00000000000003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270</v>
      </c>
      <c r="G18">
        <f t="shared" si="5"/>
        <v>152</v>
      </c>
      <c r="H18" s="112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29.39</v>
      </c>
      <c r="N18">
        <f t="shared" si="0"/>
        <v>152.01</v>
      </c>
      <c r="O18" s="112">
        <f t="shared" si="1"/>
        <v>-9.9999999999909051E-3</v>
      </c>
      <c r="P18">
        <v>43.117163344516811</v>
      </c>
      <c r="Q18">
        <v>24.488388921781461</v>
      </c>
      <c r="R18">
        <v>9.2393921452536016</v>
      </c>
      <c r="S18">
        <v>45.766989013880675</v>
      </c>
      <c r="T18">
        <v>29.388066574567464</v>
      </c>
      <c r="U18" s="114">
        <f t="shared" si="2"/>
        <v>152.00000000000003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270</v>
      </c>
      <c r="G19">
        <f t="shared" si="5"/>
        <v>154</v>
      </c>
      <c r="H19" s="112"/>
      <c r="I19">
        <f>BRPL_EOD!AE19+BRPL_EOD!AF19</f>
        <v>43.68</v>
      </c>
      <c r="J19">
        <f>BYPL_EOD!AE19+BYPL_EOD!AF19</f>
        <v>24.81</v>
      </c>
      <c r="K19">
        <f>MES_EOD!AE19+MES_EOD!AF19</f>
        <v>9.36</v>
      </c>
      <c r="L19">
        <f>NDMC_EOD!AE19+NDMC_EOD!AF19</f>
        <v>46.37</v>
      </c>
      <c r="M19">
        <f>TPDDL_EOD!AE19+TPDDL_EOD!AF19</f>
        <v>29.77</v>
      </c>
      <c r="N19">
        <f t="shared" si="0"/>
        <v>153.99</v>
      </c>
      <c r="O19" s="112">
        <f t="shared" si="1"/>
        <v>9.9999999999909051E-3</v>
      </c>
      <c r="P19">
        <v>43.682836547827776</v>
      </c>
      <c r="Q19">
        <v>24.811611143580748</v>
      </c>
      <c r="R19">
        <v>9.3606078316773811</v>
      </c>
      <c r="S19">
        <v>46.373011234495742</v>
      </c>
      <c r="T19">
        <v>29.771933242418335</v>
      </c>
      <c r="U19" s="114">
        <f t="shared" si="2"/>
        <v>153.99999999999997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270</v>
      </c>
      <c r="G20">
        <f t="shared" si="5"/>
        <v>154</v>
      </c>
      <c r="H20" s="112"/>
      <c r="I20">
        <f>BRPL_EOD!AE20+BRPL_EOD!AF20</f>
        <v>43.68</v>
      </c>
      <c r="J20">
        <f>BYPL_EOD!AE20+BYPL_EOD!AF20</f>
        <v>24.81</v>
      </c>
      <c r="K20">
        <f>MES_EOD!AE20+MES_EOD!AF20</f>
        <v>9.36</v>
      </c>
      <c r="L20">
        <f>NDMC_EOD!AE20+NDMC_EOD!AF20</f>
        <v>46.37</v>
      </c>
      <c r="M20">
        <f>TPDDL_EOD!AE20+TPDDL_EOD!AF20</f>
        <v>29.77</v>
      </c>
      <c r="N20">
        <f t="shared" si="0"/>
        <v>153.99</v>
      </c>
      <c r="O20" s="112">
        <f t="shared" si="1"/>
        <v>9.9999999999909051E-3</v>
      </c>
      <c r="P20">
        <v>43.682836547827776</v>
      </c>
      <c r="Q20">
        <v>24.811611143580748</v>
      </c>
      <c r="R20">
        <v>9.3606078316773811</v>
      </c>
      <c r="S20">
        <v>46.373011234495742</v>
      </c>
      <c r="T20">
        <v>29.771933242418335</v>
      </c>
      <c r="U20" s="114">
        <f t="shared" si="2"/>
        <v>153.99999999999997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270</v>
      </c>
      <c r="G21">
        <f t="shared" si="5"/>
        <v>154</v>
      </c>
      <c r="H21" s="112"/>
      <c r="I21">
        <f>BRPL_EOD!AE21+BRPL_EOD!AF21</f>
        <v>43.68</v>
      </c>
      <c r="J21">
        <f>BYPL_EOD!AE21+BYPL_EOD!AF21</f>
        <v>24.81</v>
      </c>
      <c r="K21">
        <f>MES_EOD!AE21+MES_EOD!AF21</f>
        <v>9.36</v>
      </c>
      <c r="L21">
        <f>NDMC_EOD!AE21+NDMC_EOD!AF21</f>
        <v>46.37</v>
      </c>
      <c r="M21">
        <f>TPDDL_EOD!AE21+TPDDL_EOD!AF21</f>
        <v>29.77</v>
      </c>
      <c r="N21">
        <f t="shared" si="0"/>
        <v>153.99</v>
      </c>
      <c r="O21" s="112">
        <f t="shared" si="1"/>
        <v>9.9999999999909051E-3</v>
      </c>
      <c r="P21">
        <v>43.682836547827776</v>
      </c>
      <c r="Q21">
        <v>24.811611143580748</v>
      </c>
      <c r="R21">
        <v>9.3606078316773811</v>
      </c>
      <c r="S21">
        <v>46.373011234495742</v>
      </c>
      <c r="T21">
        <v>29.771933242418335</v>
      </c>
      <c r="U21" s="114">
        <f t="shared" si="2"/>
        <v>153.99999999999997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270</v>
      </c>
      <c r="G22">
        <f t="shared" si="5"/>
        <v>154</v>
      </c>
      <c r="H22" s="112"/>
      <c r="I22">
        <f>BRPL_EOD!AE22+BRPL_EOD!AF22</f>
        <v>43.68</v>
      </c>
      <c r="J22">
        <f>BYPL_EOD!AE22+BYPL_EOD!AF22</f>
        <v>24.81</v>
      </c>
      <c r="K22">
        <f>MES_EOD!AE22+MES_EOD!AF22</f>
        <v>9.36</v>
      </c>
      <c r="L22">
        <f>NDMC_EOD!AE22+NDMC_EOD!AF22</f>
        <v>46.37</v>
      </c>
      <c r="M22">
        <f>TPDDL_EOD!AE22+TPDDL_EOD!AF22</f>
        <v>29.77</v>
      </c>
      <c r="N22">
        <f t="shared" si="0"/>
        <v>153.99</v>
      </c>
      <c r="O22" s="112">
        <f t="shared" si="1"/>
        <v>9.9999999999909051E-3</v>
      </c>
      <c r="P22">
        <v>43.682836547827776</v>
      </c>
      <c r="Q22">
        <v>24.811611143580748</v>
      </c>
      <c r="R22">
        <v>9.3606078316773811</v>
      </c>
      <c r="S22">
        <v>46.373011234495742</v>
      </c>
      <c r="T22">
        <v>29.771933242418335</v>
      </c>
      <c r="U22" s="114">
        <f t="shared" si="2"/>
        <v>153.99999999999997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270</v>
      </c>
      <c r="G23">
        <f t="shared" si="5"/>
        <v>154</v>
      </c>
      <c r="H23" s="112"/>
      <c r="I23">
        <f>BRPL_EOD!AE23+BRPL_EOD!AF23</f>
        <v>43.68</v>
      </c>
      <c r="J23">
        <f>BYPL_EOD!AE23+BYPL_EOD!AF23</f>
        <v>24.81</v>
      </c>
      <c r="K23">
        <f>MES_EOD!AE23+MES_EOD!AF23</f>
        <v>9.36</v>
      </c>
      <c r="L23">
        <f>NDMC_EOD!AE23+NDMC_EOD!AF23</f>
        <v>46.37</v>
      </c>
      <c r="M23">
        <f>TPDDL_EOD!AE23+TPDDL_EOD!AF23</f>
        <v>29.77</v>
      </c>
      <c r="N23">
        <f t="shared" si="0"/>
        <v>153.99</v>
      </c>
      <c r="O23" s="112">
        <f t="shared" si="1"/>
        <v>9.9999999999909051E-3</v>
      </c>
      <c r="P23">
        <v>43.682836547827776</v>
      </c>
      <c r="Q23">
        <v>24.811611143580748</v>
      </c>
      <c r="R23">
        <v>9.3606078316773811</v>
      </c>
      <c r="S23">
        <v>46.373011234495742</v>
      </c>
      <c r="T23">
        <v>29.771933242418335</v>
      </c>
      <c r="U23" s="114">
        <f t="shared" si="2"/>
        <v>153.99999999999997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270</v>
      </c>
      <c r="G24">
        <f t="shared" si="5"/>
        <v>154</v>
      </c>
      <c r="H24" s="112"/>
      <c r="I24">
        <f>BRPL_EOD!AE24+BRPL_EOD!AF24</f>
        <v>43.68</v>
      </c>
      <c r="J24">
        <f>BYPL_EOD!AE24+BYPL_EOD!AF24</f>
        <v>24.81</v>
      </c>
      <c r="K24">
        <f>MES_EOD!AE24+MES_EOD!AF24</f>
        <v>9.36</v>
      </c>
      <c r="L24">
        <f>NDMC_EOD!AE24+NDMC_EOD!AF24</f>
        <v>46.37</v>
      </c>
      <c r="M24">
        <f>TPDDL_EOD!AE24+TPDDL_EOD!AF24</f>
        <v>29.77</v>
      </c>
      <c r="N24">
        <f t="shared" si="0"/>
        <v>153.99</v>
      </c>
      <c r="O24" s="112">
        <f t="shared" si="1"/>
        <v>9.9999999999909051E-3</v>
      </c>
      <c r="P24">
        <v>43.682836547827776</v>
      </c>
      <c r="Q24">
        <v>24.811611143580748</v>
      </c>
      <c r="R24">
        <v>9.3606078316773811</v>
      </c>
      <c r="S24">
        <v>46.373011234495742</v>
      </c>
      <c r="T24">
        <v>29.771933242418335</v>
      </c>
      <c r="U24" s="114">
        <f t="shared" si="2"/>
        <v>153.99999999999997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270</v>
      </c>
      <c r="G25">
        <f t="shared" si="5"/>
        <v>154</v>
      </c>
      <c r="H25" s="112"/>
      <c r="I25">
        <f>BRPL_EOD!AE25+BRPL_EOD!AF25</f>
        <v>43.68</v>
      </c>
      <c r="J25">
        <f>BYPL_EOD!AE25+BYPL_EOD!AF25</f>
        <v>24.81</v>
      </c>
      <c r="K25">
        <f>MES_EOD!AE25+MES_EOD!AF25</f>
        <v>9.36</v>
      </c>
      <c r="L25">
        <f>NDMC_EOD!AE25+NDMC_EOD!AF25</f>
        <v>46.37</v>
      </c>
      <c r="M25">
        <f>TPDDL_EOD!AE25+TPDDL_EOD!AF25</f>
        <v>29.77</v>
      </c>
      <c r="N25">
        <f t="shared" si="0"/>
        <v>153.99</v>
      </c>
      <c r="O25" s="112">
        <f t="shared" si="1"/>
        <v>9.9999999999909051E-3</v>
      </c>
      <c r="P25">
        <v>43.682836547827776</v>
      </c>
      <c r="Q25">
        <v>24.811611143580748</v>
      </c>
      <c r="R25">
        <v>9.3606078316773811</v>
      </c>
      <c r="S25">
        <v>46.373011234495742</v>
      </c>
      <c r="T25">
        <v>29.771933242418335</v>
      </c>
      <c r="U25" s="114">
        <f t="shared" si="2"/>
        <v>153.99999999999997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270</v>
      </c>
      <c r="G26">
        <f t="shared" si="5"/>
        <v>154</v>
      </c>
      <c r="H26" s="112"/>
      <c r="I26">
        <f>BRPL_EOD!AE26+BRPL_EOD!AF26</f>
        <v>43.68</v>
      </c>
      <c r="J26">
        <f>BYPL_EOD!AE26+BYPL_EOD!AF26</f>
        <v>24.81</v>
      </c>
      <c r="K26">
        <f>MES_EOD!AE26+MES_EOD!AF26</f>
        <v>9.36</v>
      </c>
      <c r="L26">
        <f>NDMC_EOD!AE26+NDMC_EOD!AF26</f>
        <v>46.37</v>
      </c>
      <c r="M26">
        <f>TPDDL_EOD!AE26+TPDDL_EOD!AF26</f>
        <v>29.77</v>
      </c>
      <c r="N26">
        <f t="shared" si="0"/>
        <v>153.99</v>
      </c>
      <c r="O26" s="112">
        <f t="shared" si="1"/>
        <v>9.9999999999909051E-3</v>
      </c>
      <c r="P26">
        <v>43.682836547827776</v>
      </c>
      <c r="Q26">
        <v>24.811611143580748</v>
      </c>
      <c r="R26">
        <v>9.3606078316773811</v>
      </c>
      <c r="S26">
        <v>46.373011234495742</v>
      </c>
      <c r="T26">
        <v>29.771933242418335</v>
      </c>
      <c r="U26" s="114">
        <f t="shared" si="2"/>
        <v>153.99999999999997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270</v>
      </c>
      <c r="G27">
        <f t="shared" si="5"/>
        <v>154</v>
      </c>
      <c r="H27" s="112"/>
      <c r="I27">
        <f>BRPL_EOD!AE27+BRPL_EOD!AF27</f>
        <v>43.68</v>
      </c>
      <c r="J27">
        <f>BYPL_EOD!AE27+BYPL_EOD!AF27</f>
        <v>24.81</v>
      </c>
      <c r="K27">
        <f>MES_EOD!AE27+MES_EOD!AF27</f>
        <v>9.36</v>
      </c>
      <c r="L27">
        <f>NDMC_EOD!AE27+NDMC_EOD!AF27</f>
        <v>46.37</v>
      </c>
      <c r="M27">
        <f>TPDDL_EOD!AE27+TPDDL_EOD!AF27</f>
        <v>29.77</v>
      </c>
      <c r="N27">
        <f t="shared" si="0"/>
        <v>153.99</v>
      </c>
      <c r="O27" s="112">
        <f t="shared" si="1"/>
        <v>9.9999999999909051E-3</v>
      </c>
      <c r="P27">
        <v>43.682836547827776</v>
      </c>
      <c r="Q27">
        <v>24.811611143580748</v>
      </c>
      <c r="R27">
        <v>9.3606078316773811</v>
      </c>
      <c r="S27">
        <v>46.373011234495742</v>
      </c>
      <c r="T27">
        <v>29.771933242418335</v>
      </c>
      <c r="U27" s="114">
        <f t="shared" si="2"/>
        <v>153.99999999999997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270</v>
      </c>
      <c r="G28">
        <f t="shared" si="5"/>
        <v>154</v>
      </c>
      <c r="H28" s="112"/>
      <c r="I28">
        <f>BRPL_EOD!AE28+BRPL_EOD!AF28</f>
        <v>43.68</v>
      </c>
      <c r="J28">
        <f>BYPL_EOD!AE28+BYPL_EOD!AF28</f>
        <v>24.81</v>
      </c>
      <c r="K28">
        <f>MES_EOD!AE28+MES_EOD!AF28</f>
        <v>9.36</v>
      </c>
      <c r="L28">
        <f>NDMC_EOD!AE28+NDMC_EOD!AF28</f>
        <v>46.37</v>
      </c>
      <c r="M28">
        <f>TPDDL_EOD!AE28+TPDDL_EOD!AF28</f>
        <v>29.77</v>
      </c>
      <c r="N28">
        <f t="shared" si="0"/>
        <v>153.99</v>
      </c>
      <c r="O28" s="112">
        <f t="shared" si="1"/>
        <v>9.9999999999909051E-3</v>
      </c>
      <c r="P28">
        <v>43.682836547827776</v>
      </c>
      <c r="Q28">
        <v>24.811611143580748</v>
      </c>
      <c r="R28">
        <v>9.3606078316773811</v>
      </c>
      <c r="S28">
        <v>46.373011234495742</v>
      </c>
      <c r="T28">
        <v>29.771933242418335</v>
      </c>
      <c r="U28" s="114">
        <f t="shared" si="2"/>
        <v>153.99999999999997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270</v>
      </c>
      <c r="G29">
        <f t="shared" si="5"/>
        <v>154</v>
      </c>
      <c r="H29" s="112"/>
      <c r="I29">
        <f>BRPL_EOD!AE29+BRPL_EOD!AF29</f>
        <v>43.68</v>
      </c>
      <c r="J29">
        <f>BYPL_EOD!AE29+BYPL_EOD!AF29</f>
        <v>24.81</v>
      </c>
      <c r="K29">
        <f>MES_EOD!AE29+MES_EOD!AF29</f>
        <v>9.36</v>
      </c>
      <c r="L29">
        <f>NDMC_EOD!AE29+NDMC_EOD!AF29</f>
        <v>46.37</v>
      </c>
      <c r="M29">
        <f>TPDDL_EOD!AE29+TPDDL_EOD!AF29</f>
        <v>29.77</v>
      </c>
      <c r="N29">
        <f t="shared" si="0"/>
        <v>153.99</v>
      </c>
      <c r="O29" s="112">
        <f t="shared" si="1"/>
        <v>9.9999999999909051E-3</v>
      </c>
      <c r="P29">
        <v>43.682836547827776</v>
      </c>
      <c r="Q29">
        <v>24.811611143580748</v>
      </c>
      <c r="R29">
        <v>9.3606078316773811</v>
      </c>
      <c r="S29">
        <v>46.373011234495742</v>
      </c>
      <c r="T29">
        <v>29.771933242418335</v>
      </c>
      <c r="U29" s="114">
        <f t="shared" si="2"/>
        <v>153.99999999999997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270</v>
      </c>
      <c r="G30">
        <f t="shared" si="5"/>
        <v>154</v>
      </c>
      <c r="H30" s="112"/>
      <c r="I30">
        <f>BRPL_EOD!AE30+BRPL_EOD!AF30</f>
        <v>43.68</v>
      </c>
      <c r="J30">
        <f>BYPL_EOD!AE30+BYPL_EOD!AF30</f>
        <v>24.81</v>
      </c>
      <c r="K30">
        <f>MES_EOD!AE30+MES_EOD!AF30</f>
        <v>9.36</v>
      </c>
      <c r="L30">
        <f>NDMC_EOD!AE30+NDMC_EOD!AF30</f>
        <v>46.37</v>
      </c>
      <c r="M30">
        <f>TPDDL_EOD!AE30+TPDDL_EOD!AF30</f>
        <v>29.77</v>
      </c>
      <c r="N30">
        <f t="shared" si="0"/>
        <v>153.99</v>
      </c>
      <c r="O30" s="112">
        <f t="shared" si="1"/>
        <v>9.9999999999909051E-3</v>
      </c>
      <c r="P30">
        <v>43.682836547827776</v>
      </c>
      <c r="Q30">
        <v>24.811611143580748</v>
      </c>
      <c r="R30">
        <v>9.3606078316773811</v>
      </c>
      <c r="S30">
        <v>46.373011234495742</v>
      </c>
      <c r="T30">
        <v>29.771933242418335</v>
      </c>
      <c r="U30" s="114">
        <f t="shared" si="2"/>
        <v>153.99999999999997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270</v>
      </c>
      <c r="G31">
        <f t="shared" si="5"/>
        <v>154</v>
      </c>
      <c r="H31" s="112"/>
      <c r="I31">
        <f>BRPL_EOD!AE31+BRPL_EOD!AF31</f>
        <v>43.68</v>
      </c>
      <c r="J31">
        <f>BYPL_EOD!AE31+BYPL_EOD!AF31</f>
        <v>24.81</v>
      </c>
      <c r="K31">
        <f>MES_EOD!AE31+MES_EOD!AF31</f>
        <v>9.36</v>
      </c>
      <c r="L31">
        <f>NDMC_EOD!AE31+NDMC_EOD!AF31</f>
        <v>46.37</v>
      </c>
      <c r="M31">
        <f>TPDDL_EOD!AE31+TPDDL_EOD!AF31</f>
        <v>29.77</v>
      </c>
      <c r="N31">
        <f t="shared" si="0"/>
        <v>153.99</v>
      </c>
      <c r="O31" s="112">
        <f t="shared" si="1"/>
        <v>9.9999999999909051E-3</v>
      </c>
      <c r="P31">
        <v>43.682836547827776</v>
      </c>
      <c r="Q31">
        <v>24.811611143580748</v>
      </c>
      <c r="R31">
        <v>9.3606078316773811</v>
      </c>
      <c r="S31">
        <v>46.373011234495742</v>
      </c>
      <c r="T31">
        <v>29.771933242418335</v>
      </c>
      <c r="U31" s="114">
        <f t="shared" si="2"/>
        <v>153.99999999999997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270</v>
      </c>
      <c r="G32">
        <f t="shared" si="5"/>
        <v>154</v>
      </c>
      <c r="H32" s="112"/>
      <c r="I32">
        <f>BRPL_EOD!AE32+BRPL_EOD!AF32</f>
        <v>43.68</v>
      </c>
      <c r="J32">
        <f>BYPL_EOD!AE32+BYPL_EOD!AF32</f>
        <v>24.81</v>
      </c>
      <c r="K32">
        <f>MES_EOD!AE32+MES_EOD!AF32</f>
        <v>9.36</v>
      </c>
      <c r="L32">
        <f>NDMC_EOD!AE32+NDMC_EOD!AF32</f>
        <v>46.37</v>
      </c>
      <c r="M32">
        <f>TPDDL_EOD!AE32+TPDDL_EOD!AF32</f>
        <v>29.77</v>
      </c>
      <c r="N32">
        <f t="shared" si="0"/>
        <v>153.99</v>
      </c>
      <c r="O32" s="112">
        <f t="shared" si="1"/>
        <v>9.9999999999909051E-3</v>
      </c>
      <c r="P32">
        <v>43.682836547827776</v>
      </c>
      <c r="Q32">
        <v>24.811611143580748</v>
      </c>
      <c r="R32">
        <v>9.3606078316773811</v>
      </c>
      <c r="S32">
        <v>46.373011234495742</v>
      </c>
      <c r="T32">
        <v>29.771933242418335</v>
      </c>
      <c r="U32" s="114">
        <f t="shared" si="2"/>
        <v>153.99999999999997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270</v>
      </c>
      <c r="G33">
        <f t="shared" si="5"/>
        <v>154</v>
      </c>
      <c r="H33" s="112"/>
      <c r="I33">
        <f>BRPL_EOD!AE33+BRPL_EOD!AF33</f>
        <v>43.68</v>
      </c>
      <c r="J33">
        <f>BYPL_EOD!AE33+BYPL_EOD!AF33</f>
        <v>24.81</v>
      </c>
      <c r="K33">
        <f>MES_EOD!AE33+MES_EOD!AF33</f>
        <v>9.36</v>
      </c>
      <c r="L33">
        <f>NDMC_EOD!AE33+NDMC_EOD!AF33</f>
        <v>46.37</v>
      </c>
      <c r="M33">
        <f>TPDDL_EOD!AE33+TPDDL_EOD!AF33</f>
        <v>29.77</v>
      </c>
      <c r="N33">
        <f t="shared" si="0"/>
        <v>153.99</v>
      </c>
      <c r="O33" s="112">
        <f t="shared" si="1"/>
        <v>9.9999999999909051E-3</v>
      </c>
      <c r="P33">
        <v>43.682836547827776</v>
      </c>
      <c r="Q33">
        <v>24.811611143580748</v>
      </c>
      <c r="R33">
        <v>9.3606078316773811</v>
      </c>
      <c r="S33">
        <v>46.373011234495742</v>
      </c>
      <c r="T33">
        <v>29.771933242418335</v>
      </c>
      <c r="U33" s="114">
        <f t="shared" si="2"/>
        <v>153.99999999999997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270</v>
      </c>
      <c r="G34">
        <f t="shared" si="5"/>
        <v>154</v>
      </c>
      <c r="H34" s="112"/>
      <c r="I34">
        <f>BRPL_EOD!AE34+BRPL_EOD!AF34</f>
        <v>43.68</v>
      </c>
      <c r="J34">
        <f>BYPL_EOD!AE34+BYPL_EOD!AF34</f>
        <v>24.81</v>
      </c>
      <c r="K34">
        <f>MES_EOD!AE34+MES_EOD!AF34</f>
        <v>9.36</v>
      </c>
      <c r="L34">
        <f>NDMC_EOD!AE34+NDMC_EOD!AF34</f>
        <v>46.37</v>
      </c>
      <c r="M34">
        <f>TPDDL_EOD!AE34+TPDDL_EOD!AF34</f>
        <v>29.77</v>
      </c>
      <c r="N34">
        <f t="shared" si="0"/>
        <v>153.99</v>
      </c>
      <c r="O34" s="112">
        <f t="shared" si="1"/>
        <v>9.9999999999909051E-3</v>
      </c>
      <c r="P34">
        <v>43.682836547827776</v>
      </c>
      <c r="Q34">
        <v>24.811611143580748</v>
      </c>
      <c r="R34">
        <v>9.3606078316773811</v>
      </c>
      <c r="S34">
        <v>46.373011234495742</v>
      </c>
      <c r="T34">
        <v>29.771933242418335</v>
      </c>
      <c r="U34" s="114">
        <f t="shared" si="2"/>
        <v>153.99999999999997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270</v>
      </c>
      <c r="G35">
        <f t="shared" si="5"/>
        <v>152</v>
      </c>
      <c r="H35" s="112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29.39</v>
      </c>
      <c r="N35">
        <f t="shared" si="0"/>
        <v>152.01</v>
      </c>
      <c r="O35" s="112">
        <f t="shared" si="1"/>
        <v>-9.9999999999909051E-3</v>
      </c>
      <c r="P35">
        <v>43.117163344516811</v>
      </c>
      <c r="Q35">
        <v>24.488388921781461</v>
      </c>
      <c r="R35">
        <v>9.2393921452536016</v>
      </c>
      <c r="S35">
        <v>45.766989013880675</v>
      </c>
      <c r="T35">
        <v>29.388066574567464</v>
      </c>
      <c r="U35" s="114">
        <f t="shared" si="2"/>
        <v>152.00000000000003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270</v>
      </c>
      <c r="G36">
        <f t="shared" si="5"/>
        <v>152</v>
      </c>
      <c r="H36" s="112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29.39</v>
      </c>
      <c r="N36">
        <f t="shared" si="0"/>
        <v>152.01</v>
      </c>
      <c r="O36" s="112">
        <f t="shared" si="1"/>
        <v>-9.9999999999909051E-3</v>
      </c>
      <c r="P36">
        <v>43.117163344516811</v>
      </c>
      <c r="Q36">
        <v>24.488388921781461</v>
      </c>
      <c r="R36">
        <v>9.2393921452536016</v>
      </c>
      <c r="S36">
        <v>45.766989013880675</v>
      </c>
      <c r="T36">
        <v>29.388066574567464</v>
      </c>
      <c r="U36" s="114">
        <f t="shared" si="2"/>
        <v>152.00000000000003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270</v>
      </c>
      <c r="G37">
        <f t="shared" si="5"/>
        <v>152</v>
      </c>
      <c r="H37" s="112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29.39</v>
      </c>
      <c r="N37">
        <f t="shared" si="0"/>
        <v>152.01</v>
      </c>
      <c r="O37" s="112">
        <f t="shared" si="1"/>
        <v>-9.9999999999909051E-3</v>
      </c>
      <c r="P37">
        <v>43.117163344516811</v>
      </c>
      <c r="Q37">
        <v>24.488388921781461</v>
      </c>
      <c r="R37">
        <v>9.2393921452536016</v>
      </c>
      <c r="S37">
        <v>45.766989013880675</v>
      </c>
      <c r="T37">
        <v>29.388066574567464</v>
      </c>
      <c r="U37" s="114">
        <f t="shared" si="2"/>
        <v>152.00000000000003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270</v>
      </c>
      <c r="G38">
        <f t="shared" si="5"/>
        <v>152</v>
      </c>
      <c r="H38" s="112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29.39</v>
      </c>
      <c r="N38">
        <f t="shared" si="0"/>
        <v>152.01</v>
      </c>
      <c r="O38" s="112">
        <f t="shared" si="1"/>
        <v>-9.9999999999909051E-3</v>
      </c>
      <c r="P38">
        <v>43.117163344516811</v>
      </c>
      <c r="Q38">
        <v>24.488388921781461</v>
      </c>
      <c r="R38">
        <v>9.2393921452536016</v>
      </c>
      <c r="S38">
        <v>45.766989013880675</v>
      </c>
      <c r="T38">
        <v>29.388066574567464</v>
      </c>
      <c r="U38" s="114">
        <f t="shared" si="2"/>
        <v>152.00000000000003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270</v>
      </c>
      <c r="G39">
        <f t="shared" si="5"/>
        <v>152</v>
      </c>
      <c r="H39" s="112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29.39</v>
      </c>
      <c r="N39">
        <f t="shared" si="0"/>
        <v>152.01</v>
      </c>
      <c r="O39" s="112">
        <f t="shared" si="1"/>
        <v>-9.9999999999909051E-3</v>
      </c>
      <c r="P39">
        <v>43.117163344516811</v>
      </c>
      <c r="Q39">
        <v>24.488388921781461</v>
      </c>
      <c r="R39">
        <v>9.2393921452536016</v>
      </c>
      <c r="S39">
        <v>45.766989013880675</v>
      </c>
      <c r="T39">
        <v>29.388066574567464</v>
      </c>
      <c r="U39" s="114">
        <f t="shared" si="2"/>
        <v>152.00000000000003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270</v>
      </c>
      <c r="G40">
        <f t="shared" si="5"/>
        <v>152</v>
      </c>
      <c r="H40" s="112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29.39</v>
      </c>
      <c r="N40">
        <f t="shared" si="0"/>
        <v>152.01</v>
      </c>
      <c r="O40" s="112">
        <f t="shared" si="1"/>
        <v>-9.9999999999909051E-3</v>
      </c>
      <c r="P40">
        <v>43.117163344516811</v>
      </c>
      <c r="Q40">
        <v>24.488388921781461</v>
      </c>
      <c r="R40">
        <v>9.2393921452536016</v>
      </c>
      <c r="S40">
        <v>45.766989013880675</v>
      </c>
      <c r="T40">
        <v>29.388066574567464</v>
      </c>
      <c r="U40" s="114">
        <f t="shared" si="2"/>
        <v>152.00000000000003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270</v>
      </c>
      <c r="G41">
        <f t="shared" si="5"/>
        <v>152</v>
      </c>
      <c r="H41" s="112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29.39</v>
      </c>
      <c r="N41">
        <f t="shared" si="0"/>
        <v>152.01</v>
      </c>
      <c r="O41" s="112">
        <f t="shared" si="1"/>
        <v>-9.9999999999909051E-3</v>
      </c>
      <c r="P41">
        <v>43.117163344516811</v>
      </c>
      <c r="Q41">
        <v>24.488388921781461</v>
      </c>
      <c r="R41">
        <v>9.2393921452536016</v>
      </c>
      <c r="S41">
        <v>45.766989013880675</v>
      </c>
      <c r="T41">
        <v>29.388066574567464</v>
      </c>
      <c r="U41" s="114">
        <f t="shared" si="2"/>
        <v>152.00000000000003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270</v>
      </c>
      <c r="G42">
        <f t="shared" si="5"/>
        <v>152</v>
      </c>
      <c r="H42" s="112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29.39</v>
      </c>
      <c r="N42">
        <f t="shared" si="0"/>
        <v>152.01</v>
      </c>
      <c r="O42" s="112">
        <f t="shared" si="1"/>
        <v>-9.9999999999909051E-3</v>
      </c>
      <c r="P42">
        <v>43.117163344516811</v>
      </c>
      <c r="Q42">
        <v>24.488388921781461</v>
      </c>
      <c r="R42">
        <v>9.2393921452536016</v>
      </c>
      <c r="S42">
        <v>45.766989013880675</v>
      </c>
      <c r="T42">
        <v>29.388066574567464</v>
      </c>
      <c r="U42" s="114">
        <f t="shared" si="2"/>
        <v>152.00000000000003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270</v>
      </c>
      <c r="G43">
        <f t="shared" si="5"/>
        <v>150</v>
      </c>
      <c r="H43" s="112"/>
      <c r="I43">
        <f>BRPL_EOD!AE43+BRPL_EOD!AF43</f>
        <v>43</v>
      </c>
      <c r="J43">
        <f>BYPL_EOD!AE43+BYPL_EOD!AF43</f>
        <v>24.03</v>
      </c>
      <c r="K43">
        <f>MES_EOD!AE43+MES_EOD!AF43</f>
        <v>9.06</v>
      </c>
      <c r="L43">
        <f>NDMC_EOD!AE43+NDMC_EOD!AF43</f>
        <v>44.91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43</v>
      </c>
      <c r="Q43">
        <v>24.03</v>
      </c>
      <c r="R43">
        <v>9.06</v>
      </c>
      <c r="S43">
        <v>44.91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270</v>
      </c>
      <c r="G44">
        <f t="shared" si="5"/>
        <v>150</v>
      </c>
      <c r="H44" s="112"/>
      <c r="I44">
        <f>BRPL_EOD!AE44+BRPL_EOD!AF44</f>
        <v>43</v>
      </c>
      <c r="J44">
        <f>BYPL_EOD!AE44+BYPL_EOD!AF44</f>
        <v>24.03</v>
      </c>
      <c r="K44">
        <f>MES_EOD!AE44+MES_EOD!AF44</f>
        <v>9.06</v>
      </c>
      <c r="L44">
        <f>NDMC_EOD!AE44+NDMC_EOD!AF44</f>
        <v>44.91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43</v>
      </c>
      <c r="Q44">
        <v>24.03</v>
      </c>
      <c r="R44">
        <v>9.06</v>
      </c>
      <c r="S44">
        <v>44.91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270</v>
      </c>
      <c r="G45">
        <f t="shared" si="5"/>
        <v>150</v>
      </c>
      <c r="H45" s="112"/>
      <c r="I45">
        <f>BRPL_EOD!AE45+BRPL_EOD!AF45</f>
        <v>43</v>
      </c>
      <c r="J45">
        <f>BYPL_EOD!AE45+BYPL_EOD!AF45</f>
        <v>24.03</v>
      </c>
      <c r="K45">
        <f>MES_EOD!AE45+MES_EOD!AF45</f>
        <v>9.06</v>
      </c>
      <c r="L45">
        <f>NDMC_EOD!AE45+NDMC_EOD!AF45</f>
        <v>44.91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43</v>
      </c>
      <c r="Q45">
        <v>24.03</v>
      </c>
      <c r="R45">
        <v>9.06</v>
      </c>
      <c r="S45">
        <v>44.91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270</v>
      </c>
      <c r="G46">
        <f t="shared" si="5"/>
        <v>150</v>
      </c>
      <c r="H46" s="112"/>
      <c r="I46">
        <f>BRPL_EOD!AE46+BRPL_EOD!AF46</f>
        <v>43</v>
      </c>
      <c r="J46">
        <f>BYPL_EOD!AE46+BYPL_EOD!AF46</f>
        <v>24.03</v>
      </c>
      <c r="K46">
        <f>MES_EOD!AE46+MES_EOD!AF46</f>
        <v>9.06</v>
      </c>
      <c r="L46">
        <f>NDMC_EOD!AE46+NDMC_EOD!AF46</f>
        <v>44.91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43</v>
      </c>
      <c r="Q46">
        <v>24.03</v>
      </c>
      <c r="R46">
        <v>9.06</v>
      </c>
      <c r="S46">
        <v>44.91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270</v>
      </c>
      <c r="G47">
        <f t="shared" si="5"/>
        <v>148</v>
      </c>
      <c r="H47" s="112"/>
      <c r="I47">
        <f>BRPL_EOD!AE47+BRPL_EOD!AF47</f>
        <v>43</v>
      </c>
      <c r="J47">
        <f>BYPL_EOD!AE47+BYPL_EOD!AF47</f>
        <v>23.41</v>
      </c>
      <c r="K47">
        <f>MES_EOD!AE47+MES_EOD!AF47</f>
        <v>8.83</v>
      </c>
      <c r="L47">
        <f>NDMC_EOD!AE47+NDMC_EOD!AF47</f>
        <v>43.76</v>
      </c>
      <c r="M47">
        <f>TPDDL_EOD!AE47+TPDDL_EOD!AF47</f>
        <v>29</v>
      </c>
      <c r="N47">
        <f t="shared" si="0"/>
        <v>148</v>
      </c>
      <c r="O47" s="112">
        <f t="shared" si="1"/>
        <v>0</v>
      </c>
      <c r="P47">
        <v>43</v>
      </c>
      <c r="Q47">
        <v>23.41</v>
      </c>
      <c r="R47">
        <v>8.83</v>
      </c>
      <c r="S47">
        <v>43.76</v>
      </c>
      <c r="T47">
        <v>29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270</v>
      </c>
      <c r="G48">
        <f t="shared" si="5"/>
        <v>148</v>
      </c>
      <c r="H48" s="112"/>
      <c r="I48">
        <f>BRPL_EOD!AE48+BRPL_EOD!AF48</f>
        <v>43</v>
      </c>
      <c r="J48">
        <f>BYPL_EOD!AE48+BYPL_EOD!AF48</f>
        <v>23.41</v>
      </c>
      <c r="K48">
        <f>MES_EOD!AE48+MES_EOD!AF48</f>
        <v>8.83</v>
      </c>
      <c r="L48">
        <f>NDMC_EOD!AE48+NDMC_EOD!AF48</f>
        <v>43.76</v>
      </c>
      <c r="M48">
        <f>TPDDL_EOD!AE48+TPDDL_EOD!AF48</f>
        <v>29</v>
      </c>
      <c r="N48">
        <f t="shared" si="0"/>
        <v>148</v>
      </c>
      <c r="O48" s="112">
        <f t="shared" si="1"/>
        <v>0</v>
      </c>
      <c r="P48">
        <v>43</v>
      </c>
      <c r="Q48">
        <v>23.41</v>
      </c>
      <c r="R48">
        <v>8.83</v>
      </c>
      <c r="S48">
        <v>43.76</v>
      </c>
      <c r="T48">
        <v>29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270</v>
      </c>
      <c r="G49">
        <f t="shared" si="5"/>
        <v>148</v>
      </c>
      <c r="H49" s="112"/>
      <c r="I49">
        <f>BRPL_EOD!AE49+BRPL_EOD!AF49</f>
        <v>43</v>
      </c>
      <c r="J49">
        <f>BYPL_EOD!AE49+BYPL_EOD!AF49</f>
        <v>23.41</v>
      </c>
      <c r="K49">
        <f>MES_EOD!AE49+MES_EOD!AF49</f>
        <v>8.83</v>
      </c>
      <c r="L49">
        <f>NDMC_EOD!AE49+NDMC_EOD!AF49</f>
        <v>43.76</v>
      </c>
      <c r="M49">
        <f>TPDDL_EOD!AE49+TPDDL_EOD!AF49</f>
        <v>29</v>
      </c>
      <c r="N49">
        <f t="shared" si="0"/>
        <v>148</v>
      </c>
      <c r="O49" s="112">
        <f t="shared" si="1"/>
        <v>0</v>
      </c>
      <c r="P49">
        <v>43</v>
      </c>
      <c r="Q49">
        <v>23.41</v>
      </c>
      <c r="R49">
        <v>8.83</v>
      </c>
      <c r="S49">
        <v>43.76</v>
      </c>
      <c r="T49">
        <v>29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270</v>
      </c>
      <c r="G50">
        <f t="shared" si="5"/>
        <v>148</v>
      </c>
      <c r="H50" s="112"/>
      <c r="I50">
        <f>BRPL_EOD!AE50+BRPL_EOD!AF50</f>
        <v>43</v>
      </c>
      <c r="J50">
        <f>BYPL_EOD!AE50+BYPL_EOD!AF50</f>
        <v>23.41</v>
      </c>
      <c r="K50">
        <f>MES_EOD!AE50+MES_EOD!AF50</f>
        <v>8.83</v>
      </c>
      <c r="L50">
        <f>NDMC_EOD!AE50+NDMC_EOD!AF50</f>
        <v>43.76</v>
      </c>
      <c r="M50">
        <f>TPDDL_EOD!AE50+TPDDL_EOD!AF50</f>
        <v>29</v>
      </c>
      <c r="N50">
        <f t="shared" si="0"/>
        <v>148</v>
      </c>
      <c r="O50" s="112">
        <f t="shared" si="1"/>
        <v>0</v>
      </c>
      <c r="P50">
        <v>43</v>
      </c>
      <c r="Q50">
        <v>23.41</v>
      </c>
      <c r="R50">
        <v>8.83</v>
      </c>
      <c r="S50">
        <v>43.76</v>
      </c>
      <c r="T50">
        <v>29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270</v>
      </c>
      <c r="G51">
        <f t="shared" si="5"/>
        <v>146</v>
      </c>
      <c r="H51" s="112"/>
      <c r="I51">
        <f>BRPL_EOD!AE51+BRPL_EOD!AF51</f>
        <v>43</v>
      </c>
      <c r="J51">
        <f>BYPL_EOD!AE51+BYPL_EOD!AF51</f>
        <v>22.05</v>
      </c>
      <c r="K51">
        <f>MES_EOD!AE51+MES_EOD!AF51</f>
        <v>8.32</v>
      </c>
      <c r="L51">
        <f>NDMC_EOD!AE51+NDMC_EOD!AF51</f>
        <v>43.63</v>
      </c>
      <c r="M51">
        <f>TPDDL_EOD!AE51+TPDDL_EOD!AF51</f>
        <v>29</v>
      </c>
      <c r="N51">
        <f t="shared" si="0"/>
        <v>146</v>
      </c>
      <c r="O51" s="112">
        <f t="shared" si="1"/>
        <v>0</v>
      </c>
      <c r="P51">
        <v>43</v>
      </c>
      <c r="Q51">
        <v>22.05</v>
      </c>
      <c r="R51">
        <v>8.32</v>
      </c>
      <c r="S51">
        <v>43.63</v>
      </c>
      <c r="T51">
        <v>29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270</v>
      </c>
      <c r="G52">
        <f t="shared" si="5"/>
        <v>146</v>
      </c>
      <c r="H52" s="112"/>
      <c r="I52">
        <f>BRPL_EOD!AE52+BRPL_EOD!AF52</f>
        <v>43</v>
      </c>
      <c r="J52">
        <f>BYPL_EOD!AE52+BYPL_EOD!AF52</f>
        <v>22.05</v>
      </c>
      <c r="K52">
        <f>MES_EOD!AE52+MES_EOD!AF52</f>
        <v>8.32</v>
      </c>
      <c r="L52">
        <f>NDMC_EOD!AE52+NDMC_EOD!AF52</f>
        <v>43.63</v>
      </c>
      <c r="M52">
        <f>TPDDL_EOD!AE52+TPDDL_EOD!AF52</f>
        <v>29</v>
      </c>
      <c r="N52">
        <f t="shared" si="0"/>
        <v>146</v>
      </c>
      <c r="O52" s="112">
        <f t="shared" si="1"/>
        <v>0</v>
      </c>
      <c r="P52">
        <v>43</v>
      </c>
      <c r="Q52">
        <v>22.05</v>
      </c>
      <c r="R52">
        <v>8.32</v>
      </c>
      <c r="S52">
        <v>43.63</v>
      </c>
      <c r="T52">
        <v>29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270</v>
      </c>
      <c r="G53">
        <f t="shared" si="5"/>
        <v>150</v>
      </c>
      <c r="H53" s="112"/>
      <c r="I53">
        <f>BRPL_EOD!AE53+BRPL_EOD!AF53</f>
        <v>43</v>
      </c>
      <c r="J53">
        <f>BYPL_EOD!AE53+BYPL_EOD!AF53</f>
        <v>24.03</v>
      </c>
      <c r="K53">
        <f>MES_EOD!AE53+MES_EOD!AF53</f>
        <v>9.06</v>
      </c>
      <c r="L53">
        <f>NDMC_EOD!AE53+NDMC_EOD!AF53</f>
        <v>44.91</v>
      </c>
      <c r="M53">
        <f>TPDDL_EOD!AE53+TPDDL_EOD!AF53</f>
        <v>29</v>
      </c>
      <c r="N53">
        <f t="shared" si="0"/>
        <v>150</v>
      </c>
      <c r="O53" s="112">
        <f t="shared" si="1"/>
        <v>0</v>
      </c>
      <c r="P53">
        <v>43</v>
      </c>
      <c r="Q53">
        <v>24.03</v>
      </c>
      <c r="R53">
        <v>9.06</v>
      </c>
      <c r="S53">
        <v>44.91</v>
      </c>
      <c r="T53">
        <v>29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270</v>
      </c>
      <c r="G54">
        <f t="shared" si="5"/>
        <v>150</v>
      </c>
      <c r="H54" s="112"/>
      <c r="I54">
        <f>BRPL_EOD!AE54+BRPL_EOD!AF54</f>
        <v>43</v>
      </c>
      <c r="J54">
        <f>BYPL_EOD!AE54+BYPL_EOD!AF54</f>
        <v>24.03</v>
      </c>
      <c r="K54">
        <f>MES_EOD!AE54+MES_EOD!AF54</f>
        <v>9.06</v>
      </c>
      <c r="L54">
        <f>NDMC_EOD!AE54+NDMC_EOD!AF54</f>
        <v>44.91</v>
      </c>
      <c r="M54">
        <f>TPDDL_EOD!AE54+TPDDL_EOD!AF54</f>
        <v>29</v>
      </c>
      <c r="N54">
        <f t="shared" si="0"/>
        <v>150</v>
      </c>
      <c r="O54" s="112">
        <f t="shared" si="1"/>
        <v>0</v>
      </c>
      <c r="P54">
        <v>43</v>
      </c>
      <c r="Q54">
        <v>24.03</v>
      </c>
      <c r="R54">
        <v>9.06</v>
      </c>
      <c r="S54">
        <v>44.91</v>
      </c>
      <c r="T54">
        <v>29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270</v>
      </c>
      <c r="G55">
        <f t="shared" si="5"/>
        <v>150</v>
      </c>
      <c r="H55" s="112"/>
      <c r="I55">
        <f>BRPL_EOD!AE55+BRPL_EOD!AF55</f>
        <v>43</v>
      </c>
      <c r="J55">
        <f>BYPL_EOD!AE55+BYPL_EOD!AF55</f>
        <v>24.03</v>
      </c>
      <c r="K55">
        <f>MES_EOD!AE55+MES_EOD!AF55</f>
        <v>9.06</v>
      </c>
      <c r="L55">
        <f>NDMC_EOD!AE55+NDMC_EOD!AF55</f>
        <v>44.91</v>
      </c>
      <c r="M55">
        <f>TPDDL_EOD!AE55+TPDDL_EOD!AF55</f>
        <v>29</v>
      </c>
      <c r="N55">
        <f t="shared" si="0"/>
        <v>150</v>
      </c>
      <c r="O55" s="112">
        <f t="shared" si="1"/>
        <v>0</v>
      </c>
      <c r="P55">
        <v>43</v>
      </c>
      <c r="Q55">
        <v>24.03</v>
      </c>
      <c r="R55">
        <v>9.06</v>
      </c>
      <c r="S55">
        <v>44.91</v>
      </c>
      <c r="T55">
        <v>29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270</v>
      </c>
      <c r="G56">
        <f t="shared" si="5"/>
        <v>150</v>
      </c>
      <c r="H56" s="112"/>
      <c r="I56">
        <f>BRPL_EOD!AE56+BRPL_EOD!AF56</f>
        <v>43</v>
      </c>
      <c r="J56">
        <f>BYPL_EOD!AE56+BYPL_EOD!AF56</f>
        <v>24.03</v>
      </c>
      <c r="K56">
        <f>MES_EOD!AE56+MES_EOD!AF56</f>
        <v>9.06</v>
      </c>
      <c r="L56">
        <f>NDMC_EOD!AE56+NDMC_EOD!AF56</f>
        <v>44.91</v>
      </c>
      <c r="M56">
        <f>TPDDL_EOD!AE56+TPDDL_EOD!AF56</f>
        <v>29</v>
      </c>
      <c r="N56">
        <f t="shared" si="0"/>
        <v>150</v>
      </c>
      <c r="O56" s="112">
        <f t="shared" si="1"/>
        <v>0</v>
      </c>
      <c r="P56">
        <v>43</v>
      </c>
      <c r="Q56">
        <v>24.03</v>
      </c>
      <c r="R56">
        <v>9.06</v>
      </c>
      <c r="S56">
        <v>44.91</v>
      </c>
      <c r="T56">
        <v>29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270</v>
      </c>
      <c r="G57">
        <f t="shared" si="5"/>
        <v>150</v>
      </c>
      <c r="H57" s="112"/>
      <c r="I57">
        <f>BRPL_EOD!AE57+BRPL_EOD!AF57</f>
        <v>43</v>
      </c>
      <c r="J57">
        <f>BYPL_EOD!AE57+BYPL_EOD!AF57</f>
        <v>24.03</v>
      </c>
      <c r="K57">
        <f>MES_EOD!AE57+MES_EOD!AF57</f>
        <v>9.06</v>
      </c>
      <c r="L57">
        <f>NDMC_EOD!AE57+NDMC_EOD!AF57</f>
        <v>44.91</v>
      </c>
      <c r="M57">
        <f>TPDDL_EOD!AE57+TPDDL_EOD!AF57</f>
        <v>29</v>
      </c>
      <c r="N57">
        <f t="shared" si="0"/>
        <v>150</v>
      </c>
      <c r="O57" s="112">
        <f t="shared" si="1"/>
        <v>0</v>
      </c>
      <c r="P57">
        <v>43</v>
      </c>
      <c r="Q57">
        <v>24.03</v>
      </c>
      <c r="R57">
        <v>9.06</v>
      </c>
      <c r="S57">
        <v>44.91</v>
      </c>
      <c r="T57">
        <v>29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270</v>
      </c>
      <c r="G58">
        <f t="shared" si="5"/>
        <v>150</v>
      </c>
      <c r="H58" s="112"/>
      <c r="I58">
        <f>BRPL_EOD!AE58+BRPL_EOD!AF58</f>
        <v>43</v>
      </c>
      <c r="J58">
        <f>BYPL_EOD!AE58+BYPL_EOD!AF58</f>
        <v>24.03</v>
      </c>
      <c r="K58">
        <f>MES_EOD!AE58+MES_EOD!AF58</f>
        <v>9.06</v>
      </c>
      <c r="L58">
        <f>NDMC_EOD!AE58+NDMC_EOD!AF58</f>
        <v>44.91</v>
      </c>
      <c r="M58">
        <f>TPDDL_EOD!AE58+TPDDL_EOD!AF58</f>
        <v>29</v>
      </c>
      <c r="N58">
        <f t="shared" si="0"/>
        <v>150</v>
      </c>
      <c r="O58" s="112">
        <f t="shared" si="1"/>
        <v>0</v>
      </c>
      <c r="P58">
        <v>43</v>
      </c>
      <c r="Q58">
        <v>24.03</v>
      </c>
      <c r="R58">
        <v>9.06</v>
      </c>
      <c r="S58">
        <v>44.91</v>
      </c>
      <c r="T58">
        <v>29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270</v>
      </c>
      <c r="G59">
        <f t="shared" si="5"/>
        <v>150</v>
      </c>
      <c r="H59" s="112"/>
      <c r="I59">
        <f>BRPL_EOD!AE59+BRPL_EOD!AF59</f>
        <v>43</v>
      </c>
      <c r="J59">
        <f>BYPL_EOD!AE59+BYPL_EOD!AF59</f>
        <v>24.03</v>
      </c>
      <c r="K59">
        <f>MES_EOD!AE59+MES_EOD!AF59</f>
        <v>9.06</v>
      </c>
      <c r="L59">
        <f>NDMC_EOD!AE59+NDMC_EOD!AF59</f>
        <v>44.91</v>
      </c>
      <c r="M59">
        <f>TPDDL_EOD!AE59+TPDDL_EOD!AF59</f>
        <v>29</v>
      </c>
      <c r="N59">
        <f t="shared" si="0"/>
        <v>150</v>
      </c>
      <c r="O59" s="112">
        <f t="shared" si="1"/>
        <v>0</v>
      </c>
      <c r="P59">
        <v>43</v>
      </c>
      <c r="Q59">
        <v>24.03</v>
      </c>
      <c r="R59">
        <v>9.06</v>
      </c>
      <c r="S59">
        <v>44.91</v>
      </c>
      <c r="T59">
        <v>29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270</v>
      </c>
      <c r="G60">
        <f t="shared" si="5"/>
        <v>150</v>
      </c>
      <c r="H60" s="112"/>
      <c r="I60">
        <f>BRPL_EOD!AE60+BRPL_EOD!AF60</f>
        <v>43</v>
      </c>
      <c r="J60">
        <f>BYPL_EOD!AE60+BYPL_EOD!AF60</f>
        <v>24.03</v>
      </c>
      <c r="K60">
        <f>MES_EOD!AE60+MES_EOD!AF60</f>
        <v>9.06</v>
      </c>
      <c r="L60">
        <f>NDMC_EOD!AE60+NDMC_EOD!AF60</f>
        <v>44.91</v>
      </c>
      <c r="M60">
        <f>TPDDL_EOD!AE60+TPDDL_EOD!AF60</f>
        <v>29</v>
      </c>
      <c r="N60">
        <f t="shared" si="0"/>
        <v>150</v>
      </c>
      <c r="O60" s="112">
        <f t="shared" si="1"/>
        <v>0</v>
      </c>
      <c r="P60">
        <v>43</v>
      </c>
      <c r="Q60">
        <v>24.03</v>
      </c>
      <c r="R60">
        <v>9.06</v>
      </c>
      <c r="S60">
        <v>44.91</v>
      </c>
      <c r="T60">
        <v>29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270</v>
      </c>
      <c r="G61">
        <f t="shared" si="5"/>
        <v>150</v>
      </c>
      <c r="H61" s="112"/>
      <c r="I61">
        <f>BRPL_EOD!AE61+BRPL_EOD!AF61</f>
        <v>43</v>
      </c>
      <c r="J61">
        <f>BYPL_EOD!AE61+BYPL_EOD!AF61</f>
        <v>24.03</v>
      </c>
      <c r="K61">
        <f>MES_EOD!AE61+MES_EOD!AF61</f>
        <v>9.06</v>
      </c>
      <c r="L61">
        <f>NDMC_EOD!AE61+NDMC_EOD!AF61</f>
        <v>44.91</v>
      </c>
      <c r="M61">
        <f>TPDDL_EOD!AE61+TPDDL_EOD!AF61</f>
        <v>29</v>
      </c>
      <c r="N61">
        <f t="shared" si="0"/>
        <v>150</v>
      </c>
      <c r="O61" s="112">
        <f t="shared" si="1"/>
        <v>0</v>
      </c>
      <c r="P61">
        <v>43</v>
      </c>
      <c r="Q61">
        <v>24.03</v>
      </c>
      <c r="R61">
        <v>9.06</v>
      </c>
      <c r="S61">
        <v>44.91</v>
      </c>
      <c r="T61">
        <v>29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270</v>
      </c>
      <c r="G62">
        <f t="shared" si="5"/>
        <v>150</v>
      </c>
      <c r="H62" s="112"/>
      <c r="I62">
        <f>BRPL_EOD!AE62+BRPL_EOD!AF62</f>
        <v>43</v>
      </c>
      <c r="J62">
        <f>BYPL_EOD!AE62+BYPL_EOD!AF62</f>
        <v>24.03</v>
      </c>
      <c r="K62">
        <f>MES_EOD!AE62+MES_EOD!AF62</f>
        <v>9.06</v>
      </c>
      <c r="L62">
        <f>NDMC_EOD!AE62+NDMC_EOD!AF62</f>
        <v>44.91</v>
      </c>
      <c r="M62">
        <f>TPDDL_EOD!AE62+TPDDL_EOD!AF62</f>
        <v>29</v>
      </c>
      <c r="N62">
        <f t="shared" si="0"/>
        <v>150</v>
      </c>
      <c r="O62" s="112">
        <f t="shared" si="1"/>
        <v>0</v>
      </c>
      <c r="P62">
        <v>43</v>
      </c>
      <c r="Q62">
        <v>24.03</v>
      </c>
      <c r="R62">
        <v>9.06</v>
      </c>
      <c r="S62">
        <v>44.91</v>
      </c>
      <c r="T62">
        <v>29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270</v>
      </c>
      <c r="G63">
        <f t="shared" si="5"/>
        <v>148</v>
      </c>
      <c r="H63" s="112"/>
      <c r="I63">
        <f>BRPL_EOD!AE63+BRPL_EOD!AF63</f>
        <v>43</v>
      </c>
      <c r="J63">
        <f>BYPL_EOD!AE63+BYPL_EOD!AF63</f>
        <v>23.41</v>
      </c>
      <c r="K63">
        <f>MES_EOD!AE63+MES_EOD!AF63</f>
        <v>8.83</v>
      </c>
      <c r="L63">
        <f>NDMC_EOD!AE63+NDMC_EOD!AF63</f>
        <v>43.76</v>
      </c>
      <c r="M63">
        <f>TPDDL_EOD!AE63+TPDDL_EOD!AF63</f>
        <v>29</v>
      </c>
      <c r="N63">
        <f t="shared" si="0"/>
        <v>148</v>
      </c>
      <c r="O63" s="112">
        <f t="shared" si="1"/>
        <v>0</v>
      </c>
      <c r="P63">
        <v>43</v>
      </c>
      <c r="Q63">
        <v>23.41</v>
      </c>
      <c r="R63">
        <v>8.83</v>
      </c>
      <c r="S63">
        <v>43.76</v>
      </c>
      <c r="T63">
        <v>29</v>
      </c>
      <c r="U63" s="114">
        <f t="shared" si="2"/>
        <v>148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270</v>
      </c>
      <c r="G64">
        <f t="shared" si="5"/>
        <v>148</v>
      </c>
      <c r="H64" s="112"/>
      <c r="I64">
        <f>BRPL_EOD!AE64+BRPL_EOD!AF64</f>
        <v>43</v>
      </c>
      <c r="J64">
        <f>BYPL_EOD!AE64+BYPL_EOD!AF64</f>
        <v>23.41</v>
      </c>
      <c r="K64">
        <f>MES_EOD!AE64+MES_EOD!AF64</f>
        <v>8.83</v>
      </c>
      <c r="L64">
        <f>NDMC_EOD!AE64+NDMC_EOD!AF64</f>
        <v>43.76</v>
      </c>
      <c r="M64">
        <f>TPDDL_EOD!AE64+TPDDL_EOD!AF64</f>
        <v>29</v>
      </c>
      <c r="N64">
        <f t="shared" si="0"/>
        <v>148</v>
      </c>
      <c r="O64" s="112">
        <f t="shared" si="1"/>
        <v>0</v>
      </c>
      <c r="P64">
        <v>43</v>
      </c>
      <c r="Q64">
        <v>23.41</v>
      </c>
      <c r="R64">
        <v>8.83</v>
      </c>
      <c r="S64">
        <v>43.76</v>
      </c>
      <c r="T64">
        <v>29</v>
      </c>
      <c r="U64" s="114">
        <f t="shared" si="2"/>
        <v>148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270</v>
      </c>
      <c r="G65">
        <f t="shared" si="5"/>
        <v>148</v>
      </c>
      <c r="H65" s="112"/>
      <c r="I65">
        <f>BRPL_EOD!AE65+BRPL_EOD!AF65</f>
        <v>43</v>
      </c>
      <c r="J65">
        <f>BYPL_EOD!AE65+BYPL_EOD!AF65</f>
        <v>23.41</v>
      </c>
      <c r="K65">
        <f>MES_EOD!AE65+MES_EOD!AF65</f>
        <v>8.83</v>
      </c>
      <c r="L65">
        <f>NDMC_EOD!AE65+NDMC_EOD!AF65</f>
        <v>43.76</v>
      </c>
      <c r="M65">
        <f>TPDDL_EOD!AE65+TPDDL_EOD!AF65</f>
        <v>29</v>
      </c>
      <c r="N65">
        <f t="shared" si="0"/>
        <v>148</v>
      </c>
      <c r="O65" s="112">
        <f t="shared" si="1"/>
        <v>0</v>
      </c>
      <c r="P65">
        <v>43</v>
      </c>
      <c r="Q65">
        <v>23.41</v>
      </c>
      <c r="R65">
        <v>8.83</v>
      </c>
      <c r="S65">
        <v>43.76</v>
      </c>
      <c r="T65">
        <v>29</v>
      </c>
      <c r="U65" s="114">
        <f t="shared" si="2"/>
        <v>148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270</v>
      </c>
      <c r="G66">
        <f t="shared" si="5"/>
        <v>148</v>
      </c>
      <c r="H66" s="112"/>
      <c r="I66">
        <f>BRPL_EOD!AE66+BRPL_EOD!AF66</f>
        <v>43</v>
      </c>
      <c r="J66">
        <f>BYPL_EOD!AE66+BYPL_EOD!AF66</f>
        <v>23.41</v>
      </c>
      <c r="K66">
        <f>MES_EOD!AE66+MES_EOD!AF66</f>
        <v>8.83</v>
      </c>
      <c r="L66">
        <f>NDMC_EOD!AE66+NDMC_EOD!AF66</f>
        <v>43.76</v>
      </c>
      <c r="M66">
        <f>TPDDL_EOD!AE66+TPDDL_EOD!AF66</f>
        <v>29</v>
      </c>
      <c r="N66">
        <f t="shared" si="0"/>
        <v>148</v>
      </c>
      <c r="O66" s="112">
        <f t="shared" si="1"/>
        <v>0</v>
      </c>
      <c r="P66">
        <v>43</v>
      </c>
      <c r="Q66">
        <v>23.41</v>
      </c>
      <c r="R66">
        <v>8.83</v>
      </c>
      <c r="S66">
        <v>43.76</v>
      </c>
      <c r="T66">
        <v>29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270</v>
      </c>
      <c r="G67">
        <f t="shared" si="5"/>
        <v>148</v>
      </c>
      <c r="H67" s="112"/>
      <c r="I67">
        <f>BRPL_EOD!AE67+BRPL_EOD!AF67</f>
        <v>39.130000000000003</v>
      </c>
      <c r="J67">
        <f>BYPL_EOD!AE67+BYPL_EOD!AF67</f>
        <v>42.77</v>
      </c>
      <c r="K67">
        <f>MES_EOD!AE67+MES_EOD!AF67</f>
        <v>0</v>
      </c>
      <c r="L67">
        <f>NDMC_EOD!AE67+NDMC_EOD!AF67</f>
        <v>39.71</v>
      </c>
      <c r="M67">
        <f>TPDDL_EOD!AE67+TPDDL_EOD!AF67</f>
        <v>26.39</v>
      </c>
      <c r="N67">
        <f t="shared" ref="N67:N98" si="6">SUM(I67:M67)</f>
        <v>148</v>
      </c>
      <c r="O67" s="112">
        <f t="shared" ref="O67:O98" si="7">G67-N67</f>
        <v>0</v>
      </c>
      <c r="P67">
        <v>39.130000000000003</v>
      </c>
      <c r="Q67">
        <v>42.77</v>
      </c>
      <c r="R67">
        <v>0</v>
      </c>
      <c r="S67">
        <v>39.71</v>
      </c>
      <c r="T67">
        <v>26.39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270</v>
      </c>
      <c r="G68">
        <f t="shared" ref="G68:G98" si="11">D68+E68</f>
        <v>148</v>
      </c>
      <c r="H68" s="112"/>
      <c r="I68">
        <f>BRPL_EOD!AE68+BRPL_EOD!AF68</f>
        <v>39.130000000000003</v>
      </c>
      <c r="J68">
        <f>BYPL_EOD!AE68+BYPL_EOD!AF68</f>
        <v>42.77</v>
      </c>
      <c r="K68">
        <f>MES_EOD!AE68+MES_EOD!AF68</f>
        <v>0</v>
      </c>
      <c r="L68">
        <f>NDMC_EOD!AE68+NDMC_EOD!AF68</f>
        <v>39.71</v>
      </c>
      <c r="M68">
        <f>TPDDL_EOD!AE68+TPDDL_EOD!AF68</f>
        <v>26.39</v>
      </c>
      <c r="N68">
        <f t="shared" si="6"/>
        <v>148</v>
      </c>
      <c r="O68" s="112">
        <f t="shared" si="7"/>
        <v>0</v>
      </c>
      <c r="P68">
        <v>39.130000000000003</v>
      </c>
      <c r="Q68">
        <v>42.77</v>
      </c>
      <c r="R68">
        <v>0</v>
      </c>
      <c r="S68">
        <v>39.71</v>
      </c>
      <c r="T68">
        <v>26.39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270</v>
      </c>
      <c r="G69">
        <f t="shared" si="11"/>
        <v>148</v>
      </c>
      <c r="H69" s="112"/>
      <c r="I69">
        <f>BRPL_EOD!AE69+BRPL_EOD!AF69</f>
        <v>43</v>
      </c>
      <c r="J69">
        <f>BYPL_EOD!AE69+BYPL_EOD!AF69</f>
        <v>23.41</v>
      </c>
      <c r="K69">
        <f>MES_EOD!AE69+MES_EOD!AF69</f>
        <v>8.83</v>
      </c>
      <c r="L69">
        <f>NDMC_EOD!AE69+NDMC_EOD!AF69</f>
        <v>43.76</v>
      </c>
      <c r="M69">
        <f>TPDDL_EOD!AE69+TPDDL_EOD!AF69</f>
        <v>29</v>
      </c>
      <c r="N69">
        <f t="shared" si="6"/>
        <v>148</v>
      </c>
      <c r="O69" s="112">
        <f t="shared" si="7"/>
        <v>0</v>
      </c>
      <c r="P69">
        <v>43</v>
      </c>
      <c r="Q69">
        <v>23.41</v>
      </c>
      <c r="R69">
        <v>8.83</v>
      </c>
      <c r="S69">
        <v>43.76</v>
      </c>
      <c r="T69">
        <v>29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270</v>
      </c>
      <c r="G70">
        <f t="shared" si="11"/>
        <v>150</v>
      </c>
      <c r="H70" s="112"/>
      <c r="I70">
        <f>BRPL_EOD!AE70+BRPL_EOD!AF70</f>
        <v>43</v>
      </c>
      <c r="J70">
        <f>BYPL_EOD!AE70+BYPL_EOD!AF70</f>
        <v>24.03</v>
      </c>
      <c r="K70">
        <f>MES_EOD!AE70+MES_EOD!AF70</f>
        <v>9.06</v>
      </c>
      <c r="L70">
        <f>NDMC_EOD!AE70+NDMC_EOD!AF70</f>
        <v>44.91</v>
      </c>
      <c r="M70">
        <f>TPDDL_EOD!AE70+TPDDL_EOD!AF70</f>
        <v>29</v>
      </c>
      <c r="N70">
        <f t="shared" si="6"/>
        <v>150</v>
      </c>
      <c r="O70" s="112">
        <f t="shared" si="7"/>
        <v>0</v>
      </c>
      <c r="P70">
        <v>43</v>
      </c>
      <c r="Q70">
        <v>24.03</v>
      </c>
      <c r="R70">
        <v>9.06</v>
      </c>
      <c r="S70">
        <v>44.91</v>
      </c>
      <c r="T70">
        <v>29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270</v>
      </c>
      <c r="G71">
        <f t="shared" si="11"/>
        <v>150</v>
      </c>
      <c r="H71" s="112"/>
      <c r="I71">
        <f>BRPL_EOD!AE71+BRPL_EOD!AF71</f>
        <v>43</v>
      </c>
      <c r="J71">
        <f>BYPL_EOD!AE71+BYPL_EOD!AF71</f>
        <v>24.03</v>
      </c>
      <c r="K71">
        <f>MES_EOD!AE71+MES_EOD!AF71</f>
        <v>9.06</v>
      </c>
      <c r="L71">
        <f>NDMC_EOD!AE71+NDMC_EOD!AF71</f>
        <v>44.91</v>
      </c>
      <c r="M71">
        <f>TPDDL_EOD!AE71+TPDDL_EOD!AF71</f>
        <v>29</v>
      </c>
      <c r="N71">
        <f t="shared" si="6"/>
        <v>150</v>
      </c>
      <c r="O71" s="112">
        <f t="shared" si="7"/>
        <v>0</v>
      </c>
      <c r="P71">
        <v>43</v>
      </c>
      <c r="Q71">
        <v>24.03</v>
      </c>
      <c r="R71">
        <v>9.06</v>
      </c>
      <c r="S71">
        <v>44.91</v>
      </c>
      <c r="T71">
        <v>29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270</v>
      </c>
      <c r="G72">
        <f t="shared" si="11"/>
        <v>150</v>
      </c>
      <c r="H72" s="112"/>
      <c r="I72">
        <f>BRPL_EOD!AE72+BRPL_EOD!AF72</f>
        <v>43</v>
      </c>
      <c r="J72">
        <f>BYPL_EOD!AE72+BYPL_EOD!AF72</f>
        <v>24.03</v>
      </c>
      <c r="K72">
        <f>MES_EOD!AE72+MES_EOD!AF72</f>
        <v>9.06</v>
      </c>
      <c r="L72">
        <f>NDMC_EOD!AE72+NDMC_EOD!AF72</f>
        <v>44.91</v>
      </c>
      <c r="M72">
        <f>TPDDL_EOD!AE72+TPDDL_EOD!AF72</f>
        <v>29</v>
      </c>
      <c r="N72">
        <f t="shared" si="6"/>
        <v>150</v>
      </c>
      <c r="O72" s="112">
        <f t="shared" si="7"/>
        <v>0</v>
      </c>
      <c r="P72">
        <v>43</v>
      </c>
      <c r="Q72">
        <v>24.03</v>
      </c>
      <c r="R72">
        <v>9.06</v>
      </c>
      <c r="S72">
        <v>44.91</v>
      </c>
      <c r="T72">
        <v>29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270</v>
      </c>
      <c r="G73">
        <f t="shared" si="11"/>
        <v>150</v>
      </c>
      <c r="H73" s="112"/>
      <c r="I73">
        <f>BRPL_EOD!AE73+BRPL_EOD!AF73</f>
        <v>43</v>
      </c>
      <c r="J73">
        <f>BYPL_EOD!AE73+BYPL_EOD!AF73</f>
        <v>24.03</v>
      </c>
      <c r="K73">
        <f>MES_EOD!AE73+MES_EOD!AF73</f>
        <v>9.06</v>
      </c>
      <c r="L73">
        <f>NDMC_EOD!AE73+NDMC_EOD!AF73</f>
        <v>44.91</v>
      </c>
      <c r="M73">
        <f>TPDDL_EOD!AE73+TPDDL_EOD!AF73</f>
        <v>29</v>
      </c>
      <c r="N73">
        <f t="shared" si="6"/>
        <v>150</v>
      </c>
      <c r="O73" s="112">
        <f t="shared" si="7"/>
        <v>0</v>
      </c>
      <c r="P73">
        <v>43</v>
      </c>
      <c r="Q73">
        <v>24.03</v>
      </c>
      <c r="R73">
        <v>9.06</v>
      </c>
      <c r="S73">
        <v>44.91</v>
      </c>
      <c r="T73">
        <v>29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270</v>
      </c>
      <c r="G74">
        <f t="shared" si="11"/>
        <v>150</v>
      </c>
      <c r="H74" s="112"/>
      <c r="I74">
        <f>BRPL_EOD!AE74+BRPL_EOD!AF74</f>
        <v>43</v>
      </c>
      <c r="J74">
        <f>BYPL_EOD!AE74+BYPL_EOD!AF74</f>
        <v>24.03</v>
      </c>
      <c r="K74">
        <f>MES_EOD!AE74+MES_EOD!AF74</f>
        <v>9.06</v>
      </c>
      <c r="L74">
        <f>NDMC_EOD!AE74+NDMC_EOD!AF74</f>
        <v>44.91</v>
      </c>
      <c r="M74">
        <f>TPDDL_EOD!AE74+TPDDL_EOD!AF74</f>
        <v>29</v>
      </c>
      <c r="N74">
        <f t="shared" si="6"/>
        <v>150</v>
      </c>
      <c r="O74" s="112">
        <f t="shared" si="7"/>
        <v>0</v>
      </c>
      <c r="P74">
        <v>43</v>
      </c>
      <c r="Q74">
        <v>24.03</v>
      </c>
      <c r="R74">
        <v>9.06</v>
      </c>
      <c r="S74">
        <v>44.91</v>
      </c>
      <c r="T74">
        <v>29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270</v>
      </c>
      <c r="G75">
        <f t="shared" si="11"/>
        <v>150</v>
      </c>
      <c r="H75" s="112"/>
      <c r="I75">
        <f>BRPL_EOD!AE75+BRPL_EOD!AF75</f>
        <v>43</v>
      </c>
      <c r="J75">
        <f>BYPL_EOD!AE75+BYPL_EOD!AF75</f>
        <v>24.03</v>
      </c>
      <c r="K75">
        <f>MES_EOD!AE75+MES_EOD!AF75</f>
        <v>9.06</v>
      </c>
      <c r="L75">
        <f>NDMC_EOD!AE75+NDMC_EOD!AF75</f>
        <v>44.91</v>
      </c>
      <c r="M75">
        <f>TPDDL_EOD!AE75+TPDDL_EOD!AF75</f>
        <v>29</v>
      </c>
      <c r="N75">
        <f t="shared" si="6"/>
        <v>150</v>
      </c>
      <c r="O75" s="112">
        <f t="shared" si="7"/>
        <v>0</v>
      </c>
      <c r="P75">
        <v>43</v>
      </c>
      <c r="Q75">
        <v>24.03</v>
      </c>
      <c r="R75">
        <v>9.06</v>
      </c>
      <c r="S75">
        <v>44.91</v>
      </c>
      <c r="T75">
        <v>29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270</v>
      </c>
      <c r="G76">
        <f t="shared" si="11"/>
        <v>150</v>
      </c>
      <c r="H76" s="112"/>
      <c r="I76">
        <f>BRPL_EOD!AE76+BRPL_EOD!AF76</f>
        <v>43</v>
      </c>
      <c r="J76">
        <f>BYPL_EOD!AE76+BYPL_EOD!AF76</f>
        <v>24.03</v>
      </c>
      <c r="K76">
        <f>MES_EOD!AE76+MES_EOD!AF76</f>
        <v>9.06</v>
      </c>
      <c r="L76">
        <f>NDMC_EOD!AE76+NDMC_EOD!AF76</f>
        <v>44.91</v>
      </c>
      <c r="M76">
        <f>TPDDL_EOD!AE76+TPDDL_EOD!AF76</f>
        <v>29</v>
      </c>
      <c r="N76">
        <f t="shared" si="6"/>
        <v>150</v>
      </c>
      <c r="O76" s="112">
        <f t="shared" si="7"/>
        <v>0</v>
      </c>
      <c r="P76">
        <v>43</v>
      </c>
      <c r="Q76">
        <v>24.03</v>
      </c>
      <c r="R76">
        <v>9.06</v>
      </c>
      <c r="S76">
        <v>44.91</v>
      </c>
      <c r="T76">
        <v>29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270</v>
      </c>
      <c r="G77">
        <f t="shared" si="11"/>
        <v>150</v>
      </c>
      <c r="H77" s="112"/>
      <c r="I77">
        <f>BRPL_EOD!AE77+BRPL_EOD!AF77</f>
        <v>43</v>
      </c>
      <c r="J77">
        <f>BYPL_EOD!AE77+BYPL_EOD!AF77</f>
        <v>24.03</v>
      </c>
      <c r="K77">
        <f>MES_EOD!AE77+MES_EOD!AF77</f>
        <v>9.06</v>
      </c>
      <c r="L77">
        <f>NDMC_EOD!AE77+NDMC_EOD!AF77</f>
        <v>44.91</v>
      </c>
      <c r="M77">
        <f>TPDDL_EOD!AE77+TPDDL_EOD!AF77</f>
        <v>29</v>
      </c>
      <c r="N77">
        <f t="shared" si="6"/>
        <v>150</v>
      </c>
      <c r="O77" s="112">
        <f t="shared" si="7"/>
        <v>0</v>
      </c>
      <c r="P77">
        <v>43</v>
      </c>
      <c r="Q77">
        <v>24.03</v>
      </c>
      <c r="R77">
        <v>9.06</v>
      </c>
      <c r="S77">
        <v>44.91</v>
      </c>
      <c r="T77">
        <v>29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270</v>
      </c>
      <c r="G78">
        <f t="shared" si="11"/>
        <v>152</v>
      </c>
      <c r="H78" s="112"/>
      <c r="I78">
        <f>BRPL_EOD!AE78+BRPL_EOD!AF78</f>
        <v>43.12</v>
      </c>
      <c r="J78">
        <f>BYPL_EOD!AE78+BYPL_EOD!AF78</f>
        <v>24.49</v>
      </c>
      <c r="K78">
        <f>MES_EOD!AE78+MES_EOD!AF78</f>
        <v>9.24</v>
      </c>
      <c r="L78">
        <f>NDMC_EOD!AE78+NDMC_EOD!AF78</f>
        <v>45.77</v>
      </c>
      <c r="M78">
        <f>TPDDL_EOD!AE78+TPDDL_EOD!AF78</f>
        <v>29.39</v>
      </c>
      <c r="N78">
        <f t="shared" si="6"/>
        <v>152.01</v>
      </c>
      <c r="O78" s="112">
        <f t="shared" si="7"/>
        <v>-9.9999999999909051E-3</v>
      </c>
      <c r="P78">
        <v>43.117163344516811</v>
      </c>
      <c r="Q78">
        <v>24.488388921781461</v>
      </c>
      <c r="R78">
        <v>9.2393921452536016</v>
      </c>
      <c r="S78">
        <v>45.766989013880675</v>
      </c>
      <c r="T78">
        <v>29.388066574567464</v>
      </c>
      <c r="U78" s="114">
        <f t="shared" si="8"/>
        <v>152.00000000000003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270</v>
      </c>
      <c r="G79">
        <f t="shared" si="11"/>
        <v>152</v>
      </c>
      <c r="H79" s="112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29.39</v>
      </c>
      <c r="N79">
        <f t="shared" si="6"/>
        <v>152.01</v>
      </c>
      <c r="O79" s="112">
        <f t="shared" si="7"/>
        <v>-9.9999999999909051E-3</v>
      </c>
      <c r="P79">
        <v>43.117163344516811</v>
      </c>
      <c r="Q79">
        <v>24.488388921781461</v>
      </c>
      <c r="R79">
        <v>9.2393921452536016</v>
      </c>
      <c r="S79">
        <v>45.766989013880675</v>
      </c>
      <c r="T79">
        <v>29.388066574567464</v>
      </c>
      <c r="U79" s="114">
        <f t="shared" si="8"/>
        <v>152.00000000000003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270</v>
      </c>
      <c r="G80">
        <f t="shared" si="11"/>
        <v>152</v>
      </c>
      <c r="H80" s="112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29.39</v>
      </c>
      <c r="N80">
        <f t="shared" si="6"/>
        <v>152.01</v>
      </c>
      <c r="O80" s="112">
        <f t="shared" si="7"/>
        <v>-9.9999999999909051E-3</v>
      </c>
      <c r="P80">
        <v>43.117163344516811</v>
      </c>
      <c r="Q80">
        <v>24.488388921781461</v>
      </c>
      <c r="R80">
        <v>9.2393921452536016</v>
      </c>
      <c r="S80">
        <v>45.766989013880675</v>
      </c>
      <c r="T80">
        <v>29.388066574567464</v>
      </c>
      <c r="U80" s="114">
        <f t="shared" si="8"/>
        <v>152.00000000000003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270</v>
      </c>
      <c r="G81">
        <f t="shared" si="11"/>
        <v>152</v>
      </c>
      <c r="H81" s="112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29.39</v>
      </c>
      <c r="N81">
        <f t="shared" si="6"/>
        <v>152.01</v>
      </c>
      <c r="O81" s="112">
        <f t="shared" si="7"/>
        <v>-9.9999999999909051E-3</v>
      </c>
      <c r="P81">
        <v>43.117163344516811</v>
      </c>
      <c r="Q81">
        <v>24.488388921781461</v>
      </c>
      <c r="R81">
        <v>9.2393921452536016</v>
      </c>
      <c r="S81">
        <v>45.766989013880675</v>
      </c>
      <c r="T81">
        <v>29.388066574567464</v>
      </c>
      <c r="U81" s="114">
        <f t="shared" si="8"/>
        <v>152.00000000000003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270</v>
      </c>
      <c r="G82">
        <f t="shared" si="11"/>
        <v>152</v>
      </c>
      <c r="H82" s="112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29.39</v>
      </c>
      <c r="N82">
        <f t="shared" si="6"/>
        <v>152.01</v>
      </c>
      <c r="O82" s="112">
        <f t="shared" si="7"/>
        <v>-9.9999999999909051E-3</v>
      </c>
      <c r="P82">
        <v>43.117163344516811</v>
      </c>
      <c r="Q82">
        <v>24.488388921781461</v>
      </c>
      <c r="R82">
        <v>9.2393921452536016</v>
      </c>
      <c r="S82">
        <v>45.766989013880675</v>
      </c>
      <c r="T82">
        <v>29.388066574567464</v>
      </c>
      <c r="U82" s="114">
        <f t="shared" si="8"/>
        <v>152.00000000000003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154</v>
      </c>
      <c r="E83">
        <f>PPCL!N83</f>
        <v>0</v>
      </c>
      <c r="F83">
        <f t="shared" si="10"/>
        <v>270</v>
      </c>
      <c r="G83">
        <f t="shared" si="11"/>
        <v>154</v>
      </c>
      <c r="H83" s="112"/>
      <c r="I83">
        <f>BRPL_EOD!AE83+BRPL_EOD!AF83</f>
        <v>43.68</v>
      </c>
      <c r="J83">
        <f>BYPL_EOD!AE83+BYPL_EOD!AF83</f>
        <v>24.81</v>
      </c>
      <c r="K83">
        <f>MES_EOD!AE83+MES_EOD!AF83</f>
        <v>9.36</v>
      </c>
      <c r="L83">
        <f>NDMC_EOD!AE83+NDMC_EOD!AF83</f>
        <v>46.37</v>
      </c>
      <c r="M83">
        <f>TPDDL_EOD!AE83+TPDDL_EOD!AF83</f>
        <v>29.77</v>
      </c>
      <c r="N83">
        <f t="shared" si="6"/>
        <v>153.99</v>
      </c>
      <c r="O83" s="112">
        <f t="shared" si="7"/>
        <v>9.9999999999909051E-3</v>
      </c>
      <c r="P83">
        <v>43.682836547827776</v>
      </c>
      <c r="Q83">
        <v>24.811611143580748</v>
      </c>
      <c r="R83">
        <v>9.3606078316773811</v>
      </c>
      <c r="S83">
        <v>46.373011234495742</v>
      </c>
      <c r="T83">
        <v>29.771933242418335</v>
      </c>
      <c r="U83" s="114">
        <f t="shared" si="8"/>
        <v>153.99999999999997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154</v>
      </c>
      <c r="E84">
        <f>PPCL!N84</f>
        <v>0</v>
      </c>
      <c r="F84">
        <f t="shared" si="10"/>
        <v>270</v>
      </c>
      <c r="G84">
        <f t="shared" si="11"/>
        <v>154</v>
      </c>
      <c r="H84" s="112"/>
      <c r="I84">
        <f>BRPL_EOD!AE84+BRPL_EOD!AF84</f>
        <v>43.68</v>
      </c>
      <c r="J84">
        <f>BYPL_EOD!AE84+BYPL_EOD!AF84</f>
        <v>24.81</v>
      </c>
      <c r="K84">
        <f>MES_EOD!AE84+MES_EOD!AF84</f>
        <v>9.36</v>
      </c>
      <c r="L84">
        <f>NDMC_EOD!AE84+NDMC_EOD!AF84</f>
        <v>46.37</v>
      </c>
      <c r="M84">
        <f>TPDDL_EOD!AE84+TPDDL_EOD!AF84</f>
        <v>29.77</v>
      </c>
      <c r="N84">
        <f t="shared" si="6"/>
        <v>153.99</v>
      </c>
      <c r="O84" s="112">
        <f t="shared" si="7"/>
        <v>9.9999999999909051E-3</v>
      </c>
      <c r="P84">
        <v>43.682836547827776</v>
      </c>
      <c r="Q84">
        <v>24.811611143580748</v>
      </c>
      <c r="R84">
        <v>9.3606078316773811</v>
      </c>
      <c r="S84">
        <v>46.373011234495742</v>
      </c>
      <c r="T84">
        <v>29.771933242418335</v>
      </c>
      <c r="U84" s="114">
        <f t="shared" si="8"/>
        <v>153.99999999999997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154</v>
      </c>
      <c r="E85">
        <f>PPCL!N85</f>
        <v>0</v>
      </c>
      <c r="F85">
        <f t="shared" si="10"/>
        <v>270</v>
      </c>
      <c r="G85">
        <f t="shared" si="11"/>
        <v>154</v>
      </c>
      <c r="H85" s="112"/>
      <c r="I85">
        <f>BRPL_EOD!AE85+BRPL_EOD!AF85</f>
        <v>43.68</v>
      </c>
      <c r="J85">
        <f>BYPL_EOD!AE85+BYPL_EOD!AF85</f>
        <v>24.81</v>
      </c>
      <c r="K85">
        <f>MES_EOD!AE85+MES_EOD!AF85</f>
        <v>9.36</v>
      </c>
      <c r="L85">
        <f>NDMC_EOD!AE85+NDMC_EOD!AF85</f>
        <v>46.37</v>
      </c>
      <c r="M85">
        <f>TPDDL_EOD!AE85+TPDDL_EOD!AF85</f>
        <v>29.77</v>
      </c>
      <c r="N85">
        <f t="shared" si="6"/>
        <v>153.99</v>
      </c>
      <c r="O85" s="112">
        <f t="shared" si="7"/>
        <v>9.9999999999909051E-3</v>
      </c>
      <c r="P85">
        <v>43.682836547827776</v>
      </c>
      <c r="Q85">
        <v>24.811611143580748</v>
      </c>
      <c r="R85">
        <v>9.3606078316773811</v>
      </c>
      <c r="S85">
        <v>46.373011234495742</v>
      </c>
      <c r="T85">
        <v>29.771933242418335</v>
      </c>
      <c r="U85" s="114">
        <f t="shared" si="8"/>
        <v>153.99999999999997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154</v>
      </c>
      <c r="E86">
        <f>PPCL!N86</f>
        <v>0</v>
      </c>
      <c r="F86">
        <f t="shared" si="10"/>
        <v>270</v>
      </c>
      <c r="G86">
        <f t="shared" si="11"/>
        <v>154</v>
      </c>
      <c r="H86" s="112"/>
      <c r="I86">
        <f>BRPL_EOD!AE86+BRPL_EOD!AF86</f>
        <v>43.68</v>
      </c>
      <c r="J86">
        <f>BYPL_EOD!AE86+BYPL_EOD!AF86</f>
        <v>24.81</v>
      </c>
      <c r="K86">
        <f>MES_EOD!AE86+MES_EOD!AF86</f>
        <v>9.36</v>
      </c>
      <c r="L86">
        <f>NDMC_EOD!AE86+NDMC_EOD!AF86</f>
        <v>46.37</v>
      </c>
      <c r="M86">
        <f>TPDDL_EOD!AE86+TPDDL_EOD!AF86</f>
        <v>29.77</v>
      </c>
      <c r="N86">
        <f t="shared" si="6"/>
        <v>153.99</v>
      </c>
      <c r="O86" s="112">
        <f t="shared" si="7"/>
        <v>9.9999999999909051E-3</v>
      </c>
      <c r="P86">
        <v>43.682836547827776</v>
      </c>
      <c r="Q86">
        <v>24.811611143580748</v>
      </c>
      <c r="R86">
        <v>9.3606078316773811</v>
      </c>
      <c r="S86">
        <v>46.373011234495742</v>
      </c>
      <c r="T86">
        <v>29.771933242418335</v>
      </c>
      <c r="U86" s="114">
        <f t="shared" si="8"/>
        <v>153.99999999999997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154</v>
      </c>
      <c r="E87">
        <f>PPCL!N87</f>
        <v>0</v>
      </c>
      <c r="F87">
        <f t="shared" si="10"/>
        <v>270</v>
      </c>
      <c r="G87">
        <f t="shared" si="11"/>
        <v>154</v>
      </c>
      <c r="H87" s="112"/>
      <c r="I87">
        <f>BRPL_EOD!AE87+BRPL_EOD!AF87</f>
        <v>43.68</v>
      </c>
      <c r="J87">
        <f>BYPL_EOD!AE87+BYPL_EOD!AF87</f>
        <v>24.81</v>
      </c>
      <c r="K87">
        <f>MES_EOD!AE87+MES_EOD!AF87</f>
        <v>9.36</v>
      </c>
      <c r="L87">
        <f>NDMC_EOD!AE87+NDMC_EOD!AF87</f>
        <v>46.37</v>
      </c>
      <c r="M87">
        <f>TPDDL_EOD!AE87+TPDDL_EOD!AF87</f>
        <v>29.77</v>
      </c>
      <c r="N87">
        <f t="shared" si="6"/>
        <v>153.99</v>
      </c>
      <c r="O87" s="112">
        <f t="shared" si="7"/>
        <v>9.9999999999909051E-3</v>
      </c>
      <c r="P87">
        <v>43.682836547827776</v>
      </c>
      <c r="Q87">
        <v>24.811611143580748</v>
      </c>
      <c r="R87">
        <v>9.3606078316773811</v>
      </c>
      <c r="S87">
        <v>46.373011234495742</v>
      </c>
      <c r="T87">
        <v>29.771933242418335</v>
      </c>
      <c r="U87" s="114">
        <f t="shared" si="8"/>
        <v>153.99999999999997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154</v>
      </c>
      <c r="E88">
        <f>PPCL!N88</f>
        <v>0</v>
      </c>
      <c r="F88">
        <f t="shared" si="10"/>
        <v>270</v>
      </c>
      <c r="G88">
        <f t="shared" si="11"/>
        <v>154</v>
      </c>
      <c r="H88" s="112"/>
      <c r="I88">
        <f>BRPL_EOD!AE88+BRPL_EOD!AF88</f>
        <v>43.68</v>
      </c>
      <c r="J88">
        <f>BYPL_EOD!AE88+BYPL_EOD!AF88</f>
        <v>24.81</v>
      </c>
      <c r="K88">
        <f>MES_EOD!AE88+MES_EOD!AF88</f>
        <v>9.36</v>
      </c>
      <c r="L88">
        <f>NDMC_EOD!AE88+NDMC_EOD!AF88</f>
        <v>46.37</v>
      </c>
      <c r="M88">
        <f>TPDDL_EOD!AE88+TPDDL_EOD!AF88</f>
        <v>29.77</v>
      </c>
      <c r="N88">
        <f t="shared" si="6"/>
        <v>153.99</v>
      </c>
      <c r="O88" s="112">
        <f t="shared" si="7"/>
        <v>9.9999999999909051E-3</v>
      </c>
      <c r="P88">
        <v>43.682836547827776</v>
      </c>
      <c r="Q88">
        <v>24.811611143580748</v>
      </c>
      <c r="R88">
        <v>9.3606078316773811</v>
      </c>
      <c r="S88">
        <v>46.373011234495742</v>
      </c>
      <c r="T88">
        <v>29.771933242418335</v>
      </c>
      <c r="U88" s="114">
        <f t="shared" si="8"/>
        <v>153.99999999999997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154</v>
      </c>
      <c r="E89">
        <f>PPCL!N89</f>
        <v>0</v>
      </c>
      <c r="F89">
        <f t="shared" si="10"/>
        <v>270</v>
      </c>
      <c r="G89">
        <f t="shared" si="11"/>
        <v>154</v>
      </c>
      <c r="H89" s="112"/>
      <c r="I89">
        <f>BRPL_EOD!AE89+BRPL_EOD!AF89</f>
        <v>43.68</v>
      </c>
      <c r="J89">
        <f>BYPL_EOD!AE89+BYPL_EOD!AF89</f>
        <v>24.81</v>
      </c>
      <c r="K89">
        <f>MES_EOD!AE89+MES_EOD!AF89</f>
        <v>9.36</v>
      </c>
      <c r="L89">
        <f>NDMC_EOD!AE89+NDMC_EOD!AF89</f>
        <v>46.37</v>
      </c>
      <c r="M89">
        <f>TPDDL_EOD!AE89+TPDDL_EOD!AF89</f>
        <v>29.77</v>
      </c>
      <c r="N89">
        <f t="shared" si="6"/>
        <v>153.99</v>
      </c>
      <c r="O89" s="112">
        <f t="shared" si="7"/>
        <v>9.9999999999909051E-3</v>
      </c>
      <c r="P89">
        <v>43.682836547827776</v>
      </c>
      <c r="Q89">
        <v>24.811611143580748</v>
      </c>
      <c r="R89">
        <v>9.3606078316773811</v>
      </c>
      <c r="S89">
        <v>46.373011234495742</v>
      </c>
      <c r="T89">
        <v>29.771933242418335</v>
      </c>
      <c r="U89" s="114">
        <f t="shared" si="8"/>
        <v>153.99999999999997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154</v>
      </c>
      <c r="E90">
        <f>PPCL!N90</f>
        <v>0</v>
      </c>
      <c r="F90">
        <f t="shared" si="10"/>
        <v>270</v>
      </c>
      <c r="G90">
        <f t="shared" si="11"/>
        <v>154</v>
      </c>
      <c r="H90" s="112"/>
      <c r="I90">
        <f>BRPL_EOD!AE90+BRPL_EOD!AF90</f>
        <v>43.68</v>
      </c>
      <c r="J90">
        <f>BYPL_EOD!AE90+BYPL_EOD!AF90</f>
        <v>24.81</v>
      </c>
      <c r="K90">
        <f>MES_EOD!AE90+MES_EOD!AF90</f>
        <v>9.36</v>
      </c>
      <c r="L90">
        <f>NDMC_EOD!AE90+NDMC_EOD!AF90</f>
        <v>46.37</v>
      </c>
      <c r="M90">
        <f>TPDDL_EOD!AE90+TPDDL_EOD!AF90</f>
        <v>29.77</v>
      </c>
      <c r="N90">
        <f t="shared" si="6"/>
        <v>153.99</v>
      </c>
      <c r="O90" s="112">
        <f t="shared" si="7"/>
        <v>9.9999999999909051E-3</v>
      </c>
      <c r="P90">
        <v>43.682836547827776</v>
      </c>
      <c r="Q90">
        <v>24.811611143580748</v>
      </c>
      <c r="R90">
        <v>9.3606078316773811</v>
      </c>
      <c r="S90">
        <v>46.373011234495742</v>
      </c>
      <c r="T90">
        <v>29.771933242418335</v>
      </c>
      <c r="U90" s="114">
        <f t="shared" si="8"/>
        <v>153.99999999999997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154</v>
      </c>
      <c r="E91">
        <f>PPCL!N91</f>
        <v>0</v>
      </c>
      <c r="F91">
        <f t="shared" si="10"/>
        <v>270</v>
      </c>
      <c r="G91">
        <f t="shared" si="11"/>
        <v>154</v>
      </c>
      <c r="H91" s="112"/>
      <c r="I91">
        <f>BRPL_EOD!AE91+BRPL_EOD!AF91</f>
        <v>43.68</v>
      </c>
      <c r="J91">
        <f>BYPL_EOD!AE91+BYPL_EOD!AF91</f>
        <v>24.81</v>
      </c>
      <c r="K91">
        <f>MES_EOD!AE91+MES_EOD!AF91</f>
        <v>9.36</v>
      </c>
      <c r="L91">
        <f>NDMC_EOD!AE91+NDMC_EOD!AF91</f>
        <v>46.37</v>
      </c>
      <c r="M91">
        <f>TPDDL_EOD!AE91+TPDDL_EOD!AF91</f>
        <v>29.77</v>
      </c>
      <c r="N91">
        <f t="shared" si="6"/>
        <v>153.99</v>
      </c>
      <c r="O91" s="112">
        <f t="shared" si="7"/>
        <v>9.9999999999909051E-3</v>
      </c>
      <c r="P91">
        <v>43.682836547827776</v>
      </c>
      <c r="Q91">
        <v>24.811611143580748</v>
      </c>
      <c r="R91">
        <v>9.3606078316773811</v>
      </c>
      <c r="S91">
        <v>46.373011234495742</v>
      </c>
      <c r="T91">
        <v>29.771933242418335</v>
      </c>
      <c r="U91" s="114">
        <f t="shared" si="8"/>
        <v>153.99999999999997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154</v>
      </c>
      <c r="E92">
        <f>PPCL!N92</f>
        <v>0</v>
      </c>
      <c r="F92">
        <f t="shared" si="10"/>
        <v>270</v>
      </c>
      <c r="G92">
        <f t="shared" si="11"/>
        <v>154</v>
      </c>
      <c r="H92" s="112"/>
      <c r="I92">
        <f>BRPL_EOD!AE92+BRPL_EOD!AF92</f>
        <v>43.68</v>
      </c>
      <c r="J92">
        <f>BYPL_EOD!AE92+BYPL_EOD!AF92</f>
        <v>24.81</v>
      </c>
      <c r="K92">
        <f>MES_EOD!AE92+MES_EOD!AF92</f>
        <v>9.36</v>
      </c>
      <c r="L92">
        <f>NDMC_EOD!AE92+NDMC_EOD!AF92</f>
        <v>46.37</v>
      </c>
      <c r="M92">
        <f>TPDDL_EOD!AE92+TPDDL_EOD!AF92</f>
        <v>29.77</v>
      </c>
      <c r="N92">
        <f t="shared" si="6"/>
        <v>153.99</v>
      </c>
      <c r="O92" s="112">
        <f t="shared" si="7"/>
        <v>9.9999999999909051E-3</v>
      </c>
      <c r="P92">
        <v>43.682836547827776</v>
      </c>
      <c r="Q92">
        <v>24.811611143580748</v>
      </c>
      <c r="R92">
        <v>9.3606078316773811</v>
      </c>
      <c r="S92">
        <v>46.373011234495742</v>
      </c>
      <c r="T92">
        <v>29.771933242418335</v>
      </c>
      <c r="U92" s="114">
        <f t="shared" si="8"/>
        <v>153.99999999999997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154</v>
      </c>
      <c r="E93">
        <f>PPCL!N93</f>
        <v>0</v>
      </c>
      <c r="F93">
        <f t="shared" si="10"/>
        <v>270</v>
      </c>
      <c r="G93">
        <f t="shared" si="11"/>
        <v>154</v>
      </c>
      <c r="H93" s="112"/>
      <c r="I93">
        <f>BRPL_EOD!AE93+BRPL_EOD!AF93</f>
        <v>43.68</v>
      </c>
      <c r="J93">
        <f>BYPL_EOD!AE93+BYPL_EOD!AF93</f>
        <v>24.81</v>
      </c>
      <c r="K93">
        <f>MES_EOD!AE93+MES_EOD!AF93</f>
        <v>9.36</v>
      </c>
      <c r="L93">
        <f>NDMC_EOD!AE93+NDMC_EOD!AF93</f>
        <v>46.37</v>
      </c>
      <c r="M93">
        <f>TPDDL_EOD!AE93+TPDDL_EOD!AF93</f>
        <v>29.77</v>
      </c>
      <c r="N93">
        <f t="shared" si="6"/>
        <v>153.99</v>
      </c>
      <c r="O93" s="112">
        <f t="shared" si="7"/>
        <v>9.9999999999909051E-3</v>
      </c>
      <c r="P93">
        <v>43.682836547827776</v>
      </c>
      <c r="Q93">
        <v>24.811611143580748</v>
      </c>
      <c r="R93">
        <v>9.3606078316773811</v>
      </c>
      <c r="S93">
        <v>46.373011234495742</v>
      </c>
      <c r="T93">
        <v>29.771933242418335</v>
      </c>
      <c r="U93" s="114">
        <f t="shared" si="8"/>
        <v>153.99999999999997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154</v>
      </c>
      <c r="E94">
        <f>PPCL!N94</f>
        <v>0</v>
      </c>
      <c r="F94">
        <f t="shared" si="10"/>
        <v>270</v>
      </c>
      <c r="G94">
        <f t="shared" si="11"/>
        <v>154</v>
      </c>
      <c r="H94" s="112"/>
      <c r="I94">
        <f>BRPL_EOD!AE94+BRPL_EOD!AF94</f>
        <v>43.68</v>
      </c>
      <c r="J94">
        <f>BYPL_EOD!AE94+BYPL_EOD!AF94</f>
        <v>24.81</v>
      </c>
      <c r="K94">
        <f>MES_EOD!AE94+MES_EOD!AF94</f>
        <v>9.36</v>
      </c>
      <c r="L94">
        <f>NDMC_EOD!AE94+NDMC_EOD!AF94</f>
        <v>46.37</v>
      </c>
      <c r="M94">
        <f>TPDDL_EOD!AE94+TPDDL_EOD!AF94</f>
        <v>29.77</v>
      </c>
      <c r="N94">
        <f t="shared" si="6"/>
        <v>153.99</v>
      </c>
      <c r="O94" s="112">
        <f t="shared" si="7"/>
        <v>9.9999999999909051E-3</v>
      </c>
      <c r="P94">
        <v>43.682836547827776</v>
      </c>
      <c r="Q94">
        <v>24.811611143580748</v>
      </c>
      <c r="R94">
        <v>9.3606078316773811</v>
      </c>
      <c r="S94">
        <v>46.373011234495742</v>
      </c>
      <c r="T94">
        <v>29.771933242418335</v>
      </c>
      <c r="U94" s="114">
        <f t="shared" si="8"/>
        <v>153.99999999999997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154</v>
      </c>
      <c r="E95">
        <f>PPCL!N95</f>
        <v>0</v>
      </c>
      <c r="F95">
        <f t="shared" si="10"/>
        <v>270</v>
      </c>
      <c r="G95">
        <f t="shared" si="11"/>
        <v>154</v>
      </c>
      <c r="H95" s="112"/>
      <c r="I95">
        <f>BRPL_EOD!AE95+BRPL_EOD!AF95</f>
        <v>43.68</v>
      </c>
      <c r="J95">
        <f>BYPL_EOD!AE95+BYPL_EOD!AF95</f>
        <v>24.81</v>
      </c>
      <c r="K95">
        <f>MES_EOD!AE95+MES_EOD!AF95</f>
        <v>9.36</v>
      </c>
      <c r="L95">
        <f>NDMC_EOD!AE95+NDMC_EOD!AF95</f>
        <v>46.37</v>
      </c>
      <c r="M95">
        <f>TPDDL_EOD!AE95+TPDDL_EOD!AF95</f>
        <v>29.77</v>
      </c>
      <c r="N95">
        <f t="shared" si="6"/>
        <v>153.99</v>
      </c>
      <c r="O95" s="112">
        <f t="shared" si="7"/>
        <v>9.9999999999909051E-3</v>
      </c>
      <c r="P95">
        <v>43.682836547827776</v>
      </c>
      <c r="Q95">
        <v>24.811611143580748</v>
      </c>
      <c r="R95">
        <v>9.3606078316773811</v>
      </c>
      <c r="S95">
        <v>46.373011234495742</v>
      </c>
      <c r="T95">
        <v>29.771933242418335</v>
      </c>
      <c r="U95" s="114">
        <f t="shared" si="8"/>
        <v>153.99999999999997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270</v>
      </c>
      <c r="G96">
        <f t="shared" si="11"/>
        <v>154</v>
      </c>
      <c r="H96" s="112"/>
      <c r="I96">
        <f>BRPL_EOD!AE96+BRPL_EOD!AF96</f>
        <v>43.68</v>
      </c>
      <c r="J96">
        <f>BYPL_EOD!AE96+BYPL_EOD!AF96</f>
        <v>24.81</v>
      </c>
      <c r="K96">
        <f>MES_EOD!AE96+MES_EOD!AF96</f>
        <v>9.36</v>
      </c>
      <c r="L96">
        <f>NDMC_EOD!AE96+NDMC_EOD!AF96</f>
        <v>46.37</v>
      </c>
      <c r="M96">
        <f>TPDDL_EOD!AE96+TPDDL_EOD!AF96</f>
        <v>29.77</v>
      </c>
      <c r="N96">
        <f t="shared" si="6"/>
        <v>153.99</v>
      </c>
      <c r="O96" s="112">
        <f t="shared" si="7"/>
        <v>9.9999999999909051E-3</v>
      </c>
      <c r="P96">
        <v>43.682836547827776</v>
      </c>
      <c r="Q96">
        <v>24.811611143580748</v>
      </c>
      <c r="R96">
        <v>9.3606078316773811</v>
      </c>
      <c r="S96">
        <v>46.373011234495742</v>
      </c>
      <c r="T96">
        <v>29.771933242418335</v>
      </c>
      <c r="U96" s="114">
        <f t="shared" si="8"/>
        <v>153.99999999999997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270</v>
      </c>
      <c r="G97">
        <f t="shared" si="11"/>
        <v>154</v>
      </c>
      <c r="H97" s="112"/>
      <c r="I97">
        <f>BRPL_EOD!AE97+BRPL_EOD!AF97</f>
        <v>43.68</v>
      </c>
      <c r="J97">
        <f>BYPL_EOD!AE97+BYPL_EOD!AF97</f>
        <v>24.81</v>
      </c>
      <c r="K97">
        <f>MES_EOD!AE97+MES_EOD!AF97</f>
        <v>9.36</v>
      </c>
      <c r="L97">
        <f>NDMC_EOD!AE97+NDMC_EOD!AF97</f>
        <v>46.37</v>
      </c>
      <c r="M97">
        <f>TPDDL_EOD!AE97+TPDDL_EOD!AF97</f>
        <v>29.77</v>
      </c>
      <c r="N97">
        <f t="shared" si="6"/>
        <v>153.99</v>
      </c>
      <c r="O97" s="112">
        <f t="shared" si="7"/>
        <v>9.9999999999909051E-3</v>
      </c>
      <c r="P97">
        <v>43.682836547827776</v>
      </c>
      <c r="Q97">
        <v>24.811611143580748</v>
      </c>
      <c r="R97">
        <v>9.3606078316773811</v>
      </c>
      <c r="S97">
        <v>46.373011234495742</v>
      </c>
      <c r="T97">
        <v>29.771933242418335</v>
      </c>
      <c r="U97" s="114">
        <f t="shared" si="8"/>
        <v>153.99999999999997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270</v>
      </c>
      <c r="G98">
        <f t="shared" si="11"/>
        <v>154</v>
      </c>
      <c r="H98" s="112"/>
      <c r="I98">
        <f>BRPL_EOD!AE98+BRPL_EOD!AF98</f>
        <v>43.68</v>
      </c>
      <c r="J98">
        <f>BYPL_EOD!AE98+BYPL_EOD!AF98</f>
        <v>24.81</v>
      </c>
      <c r="K98">
        <f>MES_EOD!AE98+MES_EOD!AF98</f>
        <v>9.36</v>
      </c>
      <c r="L98">
        <f>NDMC_EOD!AE98+NDMC_EOD!AF98</f>
        <v>46.37</v>
      </c>
      <c r="M98">
        <f>TPDDL_EOD!AE98+TPDDL_EOD!AF98</f>
        <v>29.77</v>
      </c>
      <c r="N98">
        <f t="shared" si="6"/>
        <v>153.99</v>
      </c>
      <c r="O98" s="112">
        <f t="shared" si="7"/>
        <v>9.9999999999909051E-3</v>
      </c>
      <c r="P98">
        <v>43.682836547827776</v>
      </c>
      <c r="Q98">
        <v>24.811611143580748</v>
      </c>
      <c r="R98">
        <v>9.3606078316773811</v>
      </c>
      <c r="S98">
        <v>46.373011234495742</v>
      </c>
      <c r="T98">
        <v>29.771933242418335</v>
      </c>
      <c r="U98" s="114">
        <f t="shared" si="8"/>
        <v>153.99999999999997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3.6379999999999999</v>
      </c>
      <c r="E99" s="114">
        <f t="shared" si="12"/>
        <v>0</v>
      </c>
      <c r="F99" s="114">
        <f t="shared" si="12"/>
        <v>6.48</v>
      </c>
      <c r="G99" s="114">
        <f t="shared" si="12"/>
        <v>3.6379999999999999</v>
      </c>
      <c r="H99" s="114"/>
      <c r="I99" s="114">
        <f t="shared" si="12"/>
        <v>1.0364249999999993</v>
      </c>
      <c r="J99" s="114">
        <f t="shared" si="12"/>
        <v>0.59301499999999974</v>
      </c>
      <c r="K99" s="114">
        <f t="shared" si="12"/>
        <v>0.21562249999999999</v>
      </c>
      <c r="L99" s="114">
        <f t="shared" si="12"/>
        <v>1.0894324999999991</v>
      </c>
      <c r="M99" s="114">
        <f t="shared" si="12"/>
        <v>0.7034849999999998</v>
      </c>
      <c r="N99" s="114">
        <f t="shared" si="12"/>
        <v>3.6379799999999993</v>
      </c>
      <c r="O99" s="114">
        <f t="shared" si="12"/>
        <v>1.9999999999981811E-5</v>
      </c>
      <c r="P99" s="114">
        <f t="shared" si="12"/>
        <v>1.0364306724228087</v>
      </c>
      <c r="Q99" s="114">
        <f t="shared" si="12"/>
        <v>0.59301822269567517</v>
      </c>
      <c r="R99" s="114">
        <f t="shared" si="12"/>
        <v>0.21562371551917331</v>
      </c>
      <c r="S99" s="114">
        <f t="shared" si="12"/>
        <v>1.0894385240213436</v>
      </c>
      <c r="T99" s="114">
        <f t="shared" si="12"/>
        <v>0.70348886534099864</v>
      </c>
      <c r="U99" s="114">
        <f t="shared" si="12"/>
        <v>3.6379999999999999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54</v>
      </c>
      <c r="D3">
        <f>GT!M3</f>
        <v>33.6</v>
      </c>
      <c r="E3">
        <f>GT!N3</f>
        <v>0</v>
      </c>
      <c r="F3">
        <f>B3+C3</f>
        <v>90</v>
      </c>
      <c r="G3">
        <f>D3+E3-X3</f>
        <v>33.6</v>
      </c>
      <c r="H3" s="112"/>
      <c r="I3">
        <f>BRPL_EOD!AA3+BRPL_EOD!AB3</f>
        <v>14</v>
      </c>
      <c r="J3">
        <f>BYPL_EOD!AA3+BYPL_EOD!AB3</f>
        <v>7.14</v>
      </c>
      <c r="K3">
        <f>MES_EOD!AA3+MES_EOD!AB3</f>
        <v>0</v>
      </c>
      <c r="L3">
        <f>NDMC_EOD!AA3+NDMC_EOD!AB3</f>
        <v>1.78</v>
      </c>
      <c r="M3">
        <f>TPDDL_EOD!AA3+TPDDL_EOD!AB3</f>
        <v>10.68</v>
      </c>
      <c r="N3">
        <f t="shared" ref="N3:N66" si="0">SUM(I3:M3)</f>
        <v>33.6</v>
      </c>
      <c r="O3" s="112">
        <f t="shared" ref="O3:O66" si="1">G3-N3</f>
        <v>0</v>
      </c>
      <c r="P3">
        <v>14</v>
      </c>
      <c r="Q3">
        <v>7.14</v>
      </c>
      <c r="R3">
        <v>0</v>
      </c>
      <c r="S3">
        <v>1.78</v>
      </c>
      <c r="T3">
        <v>10.68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54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14</v>
      </c>
      <c r="J4">
        <f>BYPL_EOD!AA4+BYPL_EOD!AB4</f>
        <v>7.14</v>
      </c>
      <c r="K4">
        <f>MES_EOD!AA4+MES_EOD!AB4</f>
        <v>0</v>
      </c>
      <c r="L4">
        <f>NDMC_EOD!AA4+NDMC_EOD!AB4</f>
        <v>1.78</v>
      </c>
      <c r="M4">
        <f>TPDDL_EOD!AA4+TPDDL_EOD!AB4</f>
        <v>10.68</v>
      </c>
      <c r="N4">
        <f t="shared" si="0"/>
        <v>33.6</v>
      </c>
      <c r="O4" s="112">
        <f t="shared" si="1"/>
        <v>0</v>
      </c>
      <c r="P4">
        <v>14</v>
      </c>
      <c r="Q4">
        <v>7.14</v>
      </c>
      <c r="R4">
        <v>0</v>
      </c>
      <c r="S4">
        <v>1.78</v>
      </c>
      <c r="T4">
        <v>10.68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54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14</v>
      </c>
      <c r="J5">
        <f>BYPL_EOD!AA5+BYPL_EOD!AB5</f>
        <v>7.14</v>
      </c>
      <c r="K5">
        <f>MES_EOD!AA5+MES_EOD!AB5</f>
        <v>0</v>
      </c>
      <c r="L5">
        <f>NDMC_EOD!AA5+NDMC_EOD!AB5</f>
        <v>1.78</v>
      </c>
      <c r="M5">
        <f>TPDDL_EOD!AA5+TPDDL_EOD!AB5</f>
        <v>10.68</v>
      </c>
      <c r="N5">
        <f t="shared" si="0"/>
        <v>33.6</v>
      </c>
      <c r="O5" s="112">
        <f t="shared" si="1"/>
        <v>0</v>
      </c>
      <c r="P5">
        <v>14</v>
      </c>
      <c r="Q5">
        <v>7.14</v>
      </c>
      <c r="R5">
        <v>0</v>
      </c>
      <c r="S5">
        <v>1.78</v>
      </c>
      <c r="T5">
        <v>10.68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54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14</v>
      </c>
      <c r="J6">
        <f>BYPL_EOD!AA6+BYPL_EOD!AB6</f>
        <v>7.14</v>
      </c>
      <c r="K6">
        <f>MES_EOD!AA6+MES_EOD!AB6</f>
        <v>0</v>
      </c>
      <c r="L6">
        <f>NDMC_EOD!AA6+NDMC_EOD!AB6</f>
        <v>1.78</v>
      </c>
      <c r="M6">
        <f>TPDDL_EOD!AA6+TPDDL_EOD!AB6</f>
        <v>10.68</v>
      </c>
      <c r="N6">
        <f t="shared" si="0"/>
        <v>33.6</v>
      </c>
      <c r="O6" s="112">
        <f t="shared" si="1"/>
        <v>0</v>
      </c>
      <c r="P6">
        <v>14</v>
      </c>
      <c r="Q6">
        <v>7.14</v>
      </c>
      <c r="R6">
        <v>0</v>
      </c>
      <c r="S6">
        <v>1.78</v>
      </c>
      <c r="T6">
        <v>10.68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54</v>
      </c>
      <c r="D7">
        <f>GT!M7</f>
        <v>33.6</v>
      </c>
      <c r="E7">
        <f>GT!N7</f>
        <v>0</v>
      </c>
      <c r="F7">
        <f t="shared" si="4"/>
        <v>90</v>
      </c>
      <c r="G7">
        <f t="shared" si="5"/>
        <v>33.6</v>
      </c>
      <c r="H7" s="112"/>
      <c r="I7">
        <f>BRPL_EOD!AA7+BRPL_EOD!AB7</f>
        <v>14</v>
      </c>
      <c r="J7">
        <f>BYPL_EOD!AA7+BYPL_EOD!AB7</f>
        <v>7.14</v>
      </c>
      <c r="K7">
        <f>MES_EOD!AA7+MES_EOD!AB7</f>
        <v>0</v>
      </c>
      <c r="L7">
        <f>NDMC_EOD!AA7+NDMC_EOD!AB7</f>
        <v>1.78</v>
      </c>
      <c r="M7">
        <f>TPDDL_EOD!AA7+TPDDL_EOD!AB7</f>
        <v>10.68</v>
      </c>
      <c r="N7">
        <f t="shared" si="0"/>
        <v>33.6</v>
      </c>
      <c r="O7" s="112">
        <f t="shared" si="1"/>
        <v>0</v>
      </c>
      <c r="P7">
        <v>14</v>
      </c>
      <c r="Q7">
        <v>7.14</v>
      </c>
      <c r="R7">
        <v>0</v>
      </c>
      <c r="S7">
        <v>1.78</v>
      </c>
      <c r="T7">
        <v>10.68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54</v>
      </c>
      <c r="D8">
        <f>GT!M8</f>
        <v>33.6</v>
      </c>
      <c r="E8">
        <f>GT!N8</f>
        <v>0</v>
      </c>
      <c r="F8">
        <f t="shared" si="4"/>
        <v>90</v>
      </c>
      <c r="G8">
        <f t="shared" si="5"/>
        <v>33.6</v>
      </c>
      <c r="H8" s="112"/>
      <c r="I8">
        <f>BRPL_EOD!AA8+BRPL_EOD!AB8</f>
        <v>14</v>
      </c>
      <c r="J8">
        <f>BYPL_EOD!AA8+BYPL_EOD!AB8</f>
        <v>7.14</v>
      </c>
      <c r="K8">
        <f>MES_EOD!AA8+MES_EOD!AB8</f>
        <v>0</v>
      </c>
      <c r="L8">
        <f>NDMC_EOD!AA8+NDMC_EOD!AB8</f>
        <v>1.78</v>
      </c>
      <c r="M8">
        <f>TPDDL_EOD!AA8+TPDDL_EOD!AB8</f>
        <v>10.68</v>
      </c>
      <c r="N8">
        <f t="shared" si="0"/>
        <v>33.6</v>
      </c>
      <c r="O8" s="112">
        <f t="shared" si="1"/>
        <v>0</v>
      </c>
      <c r="P8">
        <v>14</v>
      </c>
      <c r="Q8">
        <v>7.14</v>
      </c>
      <c r="R8">
        <v>0</v>
      </c>
      <c r="S8">
        <v>1.78</v>
      </c>
      <c r="T8">
        <v>10.68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54</v>
      </c>
      <c r="D9">
        <f>GT!M9</f>
        <v>33.6</v>
      </c>
      <c r="E9">
        <f>GT!N9</f>
        <v>0</v>
      </c>
      <c r="F9">
        <f t="shared" si="4"/>
        <v>90</v>
      </c>
      <c r="G9">
        <f t="shared" si="5"/>
        <v>33.6</v>
      </c>
      <c r="H9" s="112"/>
      <c r="I9">
        <f>BRPL_EOD!AA9+BRPL_EOD!AB9</f>
        <v>14</v>
      </c>
      <c r="J9">
        <f>BYPL_EOD!AA9+BYPL_EOD!AB9</f>
        <v>7.14</v>
      </c>
      <c r="K9">
        <f>MES_EOD!AA9+MES_EOD!AB9</f>
        <v>0</v>
      </c>
      <c r="L9">
        <f>NDMC_EOD!AA9+NDMC_EOD!AB9</f>
        <v>1.78</v>
      </c>
      <c r="M9">
        <f>TPDDL_EOD!AA9+TPDDL_EOD!AB9</f>
        <v>10.68</v>
      </c>
      <c r="N9">
        <f t="shared" si="0"/>
        <v>33.6</v>
      </c>
      <c r="O9" s="112">
        <f t="shared" si="1"/>
        <v>0</v>
      </c>
      <c r="P9">
        <v>14</v>
      </c>
      <c r="Q9">
        <v>7.14</v>
      </c>
      <c r="R9">
        <v>0</v>
      </c>
      <c r="S9">
        <v>1.78</v>
      </c>
      <c r="T9">
        <v>10.68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54</v>
      </c>
      <c r="D10">
        <f>GT!M10</f>
        <v>33.6</v>
      </c>
      <c r="E10">
        <f>GT!N10</f>
        <v>0</v>
      </c>
      <c r="F10">
        <f t="shared" si="4"/>
        <v>90</v>
      </c>
      <c r="G10">
        <f t="shared" si="5"/>
        <v>33.6</v>
      </c>
      <c r="H10" s="112"/>
      <c r="I10">
        <f>BRPL_EOD!AA10+BRPL_EOD!AB10</f>
        <v>14</v>
      </c>
      <c r="J10">
        <f>BYPL_EOD!AA10+BYPL_EOD!AB10</f>
        <v>7.14</v>
      </c>
      <c r="K10">
        <f>MES_EOD!AA10+MES_EOD!AB10</f>
        <v>0</v>
      </c>
      <c r="L10">
        <f>NDMC_EOD!AA10+NDMC_EOD!AB10</f>
        <v>1.78</v>
      </c>
      <c r="M10">
        <f>TPDDL_EOD!AA10+TPDDL_EOD!AB10</f>
        <v>10.68</v>
      </c>
      <c r="N10">
        <f t="shared" si="0"/>
        <v>33.6</v>
      </c>
      <c r="O10" s="112">
        <f t="shared" si="1"/>
        <v>0</v>
      </c>
      <c r="P10">
        <v>14</v>
      </c>
      <c r="Q10">
        <v>7.14</v>
      </c>
      <c r="R10">
        <v>0</v>
      </c>
      <c r="S10">
        <v>1.78</v>
      </c>
      <c r="T10">
        <v>10.68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54</v>
      </c>
      <c r="D11">
        <f>GT!M11</f>
        <v>33.6</v>
      </c>
      <c r="E11">
        <f>GT!N11</f>
        <v>0</v>
      </c>
      <c r="F11">
        <f t="shared" si="4"/>
        <v>90</v>
      </c>
      <c r="G11">
        <f t="shared" si="5"/>
        <v>33.6</v>
      </c>
      <c r="H11" s="112"/>
      <c r="I11">
        <f>BRPL_EOD!AA11+BRPL_EOD!AB11</f>
        <v>14</v>
      </c>
      <c r="J11">
        <f>BYPL_EOD!AA11+BYPL_EOD!AB11</f>
        <v>7.14</v>
      </c>
      <c r="K11">
        <f>MES_EOD!AA11+MES_EOD!AB11</f>
        <v>0</v>
      </c>
      <c r="L11">
        <f>NDMC_EOD!AA11+NDMC_EOD!AB11</f>
        <v>1.78</v>
      </c>
      <c r="M11">
        <f>TPDDL_EOD!AA11+TPDDL_EOD!AB11</f>
        <v>10.68</v>
      </c>
      <c r="N11">
        <f t="shared" si="0"/>
        <v>33.6</v>
      </c>
      <c r="O11" s="112">
        <f t="shared" si="1"/>
        <v>0</v>
      </c>
      <c r="P11">
        <v>14</v>
      </c>
      <c r="Q11">
        <v>7.14</v>
      </c>
      <c r="R11">
        <v>0</v>
      </c>
      <c r="S11">
        <v>1.78</v>
      </c>
      <c r="T11">
        <v>10.68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54</v>
      </c>
      <c r="D12">
        <f>GT!M12</f>
        <v>33.6</v>
      </c>
      <c r="E12">
        <f>GT!N12</f>
        <v>0</v>
      </c>
      <c r="F12">
        <f t="shared" si="4"/>
        <v>90</v>
      </c>
      <c r="G12">
        <f t="shared" si="5"/>
        <v>33.6</v>
      </c>
      <c r="H12" s="112"/>
      <c r="I12">
        <f>BRPL_EOD!AA12+BRPL_EOD!AB12</f>
        <v>14</v>
      </c>
      <c r="J12">
        <f>BYPL_EOD!AA12+BYPL_EOD!AB12</f>
        <v>7.14</v>
      </c>
      <c r="K12">
        <f>MES_EOD!AA12+MES_EOD!AB12</f>
        <v>0</v>
      </c>
      <c r="L12">
        <f>NDMC_EOD!AA12+NDMC_EOD!AB12</f>
        <v>1.78</v>
      </c>
      <c r="M12">
        <f>TPDDL_EOD!AA12+TPDDL_EOD!AB12</f>
        <v>10.68</v>
      </c>
      <c r="N12">
        <f t="shared" si="0"/>
        <v>33.6</v>
      </c>
      <c r="O12" s="112">
        <f t="shared" si="1"/>
        <v>0</v>
      </c>
      <c r="P12">
        <v>14</v>
      </c>
      <c r="Q12">
        <v>7.14</v>
      </c>
      <c r="R12">
        <v>0</v>
      </c>
      <c r="S12">
        <v>1.78</v>
      </c>
      <c r="T12">
        <v>10.68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54</v>
      </c>
      <c r="D13">
        <f>GT!M13</f>
        <v>33.6</v>
      </c>
      <c r="E13">
        <f>GT!N13</f>
        <v>0</v>
      </c>
      <c r="F13">
        <f t="shared" si="4"/>
        <v>90</v>
      </c>
      <c r="G13">
        <f t="shared" si="5"/>
        <v>33.6</v>
      </c>
      <c r="H13" s="112"/>
      <c r="I13">
        <f>BRPL_EOD!AA13+BRPL_EOD!AB13</f>
        <v>14</v>
      </c>
      <c r="J13">
        <f>BYPL_EOD!AA13+BYPL_EOD!AB13</f>
        <v>7.14</v>
      </c>
      <c r="K13">
        <f>MES_EOD!AA13+MES_EOD!AB13</f>
        <v>0</v>
      </c>
      <c r="L13">
        <f>NDMC_EOD!AA13+NDMC_EOD!AB13</f>
        <v>1.78</v>
      </c>
      <c r="M13">
        <f>TPDDL_EOD!AA13+TPDDL_EOD!AB13</f>
        <v>10.68</v>
      </c>
      <c r="N13">
        <f t="shared" si="0"/>
        <v>33.6</v>
      </c>
      <c r="O13" s="112">
        <f t="shared" si="1"/>
        <v>0</v>
      </c>
      <c r="P13">
        <v>14</v>
      </c>
      <c r="Q13">
        <v>7.14</v>
      </c>
      <c r="R13">
        <v>0</v>
      </c>
      <c r="S13">
        <v>1.78</v>
      </c>
      <c r="T13">
        <v>10.68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54</v>
      </c>
      <c r="D14">
        <f>GT!M14</f>
        <v>33.6</v>
      </c>
      <c r="E14">
        <f>GT!N14</f>
        <v>0</v>
      </c>
      <c r="F14">
        <f t="shared" si="4"/>
        <v>90</v>
      </c>
      <c r="G14">
        <f t="shared" si="5"/>
        <v>33.6</v>
      </c>
      <c r="H14" s="112"/>
      <c r="I14">
        <f>BRPL_EOD!AA14+BRPL_EOD!AB14</f>
        <v>14</v>
      </c>
      <c r="J14">
        <f>BYPL_EOD!AA14+BYPL_EOD!AB14</f>
        <v>7.14</v>
      </c>
      <c r="K14">
        <f>MES_EOD!AA14+MES_EOD!AB14</f>
        <v>0</v>
      </c>
      <c r="L14">
        <f>NDMC_EOD!AA14+NDMC_EOD!AB14</f>
        <v>1.78</v>
      </c>
      <c r="M14">
        <f>TPDDL_EOD!AA14+TPDDL_EOD!AB14</f>
        <v>10.68</v>
      </c>
      <c r="N14">
        <f t="shared" si="0"/>
        <v>33.6</v>
      </c>
      <c r="O14" s="112">
        <f t="shared" si="1"/>
        <v>0</v>
      </c>
      <c r="P14">
        <v>14</v>
      </c>
      <c r="Q14">
        <v>7.14</v>
      </c>
      <c r="R14">
        <v>0</v>
      </c>
      <c r="S14">
        <v>1.78</v>
      </c>
      <c r="T14">
        <v>10.68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54</v>
      </c>
      <c r="D15">
        <f>GT!M15</f>
        <v>33.6</v>
      </c>
      <c r="E15">
        <f>GT!N15</f>
        <v>0</v>
      </c>
      <c r="F15">
        <f t="shared" si="4"/>
        <v>90</v>
      </c>
      <c r="G15">
        <f t="shared" si="5"/>
        <v>33.6</v>
      </c>
      <c r="H15" s="112"/>
      <c r="I15">
        <f>BRPL_EOD!AA15+BRPL_EOD!AB15</f>
        <v>14</v>
      </c>
      <c r="J15">
        <f>BYPL_EOD!AA15+BYPL_EOD!AB15</f>
        <v>7.14</v>
      </c>
      <c r="K15">
        <f>MES_EOD!AA15+MES_EOD!AB15</f>
        <v>0</v>
      </c>
      <c r="L15">
        <f>NDMC_EOD!AA15+NDMC_EOD!AB15</f>
        <v>1.78</v>
      </c>
      <c r="M15">
        <f>TPDDL_EOD!AA15+TPDDL_EOD!AB15</f>
        <v>10.68</v>
      </c>
      <c r="N15">
        <f t="shared" si="0"/>
        <v>33.6</v>
      </c>
      <c r="O15" s="112">
        <f t="shared" si="1"/>
        <v>0</v>
      </c>
      <c r="P15">
        <v>14</v>
      </c>
      <c r="Q15">
        <v>7.14</v>
      </c>
      <c r="R15">
        <v>0</v>
      </c>
      <c r="S15">
        <v>1.78</v>
      </c>
      <c r="T15">
        <v>10.68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54</v>
      </c>
      <c r="D16">
        <f>GT!M16</f>
        <v>33.6</v>
      </c>
      <c r="E16">
        <f>GT!N16</f>
        <v>0</v>
      </c>
      <c r="F16">
        <f t="shared" si="4"/>
        <v>90</v>
      </c>
      <c r="G16">
        <f t="shared" si="5"/>
        <v>33.6</v>
      </c>
      <c r="H16" s="112"/>
      <c r="I16">
        <f>BRPL_EOD!AA16+BRPL_EOD!AB16</f>
        <v>14</v>
      </c>
      <c r="J16">
        <f>BYPL_EOD!AA16+BYPL_EOD!AB16</f>
        <v>7.14</v>
      </c>
      <c r="K16">
        <f>MES_EOD!AA16+MES_EOD!AB16</f>
        <v>0</v>
      </c>
      <c r="L16">
        <f>NDMC_EOD!AA16+NDMC_EOD!AB16</f>
        <v>1.78</v>
      </c>
      <c r="M16">
        <f>TPDDL_EOD!AA16+TPDDL_EOD!AB16</f>
        <v>10.68</v>
      </c>
      <c r="N16">
        <f t="shared" si="0"/>
        <v>33.6</v>
      </c>
      <c r="O16" s="112">
        <f t="shared" si="1"/>
        <v>0</v>
      </c>
      <c r="P16">
        <v>14</v>
      </c>
      <c r="Q16">
        <v>7.14</v>
      </c>
      <c r="R16">
        <v>0</v>
      </c>
      <c r="S16">
        <v>1.78</v>
      </c>
      <c r="T16">
        <v>10.68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54</v>
      </c>
      <c r="D17">
        <f>GT!M17</f>
        <v>33.6</v>
      </c>
      <c r="E17">
        <f>GT!N17</f>
        <v>0</v>
      </c>
      <c r="F17">
        <f t="shared" si="4"/>
        <v>90</v>
      </c>
      <c r="G17">
        <f t="shared" si="5"/>
        <v>33.6</v>
      </c>
      <c r="H17" s="112"/>
      <c r="I17">
        <f>BRPL_EOD!AA17+BRPL_EOD!AB17</f>
        <v>14</v>
      </c>
      <c r="J17">
        <f>BYPL_EOD!AA17+BYPL_EOD!AB17</f>
        <v>7.14</v>
      </c>
      <c r="K17">
        <f>MES_EOD!AA17+MES_EOD!AB17</f>
        <v>0</v>
      </c>
      <c r="L17">
        <f>NDMC_EOD!AA17+NDMC_EOD!AB17</f>
        <v>1.78</v>
      </c>
      <c r="M17">
        <f>TPDDL_EOD!AA17+TPDDL_EOD!AB17</f>
        <v>10.68</v>
      </c>
      <c r="N17">
        <f t="shared" si="0"/>
        <v>33.6</v>
      </c>
      <c r="O17" s="112">
        <f t="shared" si="1"/>
        <v>0</v>
      </c>
      <c r="P17">
        <v>14</v>
      </c>
      <c r="Q17">
        <v>7.14</v>
      </c>
      <c r="R17">
        <v>0</v>
      </c>
      <c r="S17">
        <v>1.78</v>
      </c>
      <c r="T17">
        <v>10.68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54</v>
      </c>
      <c r="D18">
        <f>GT!M18</f>
        <v>33.6</v>
      </c>
      <c r="E18">
        <f>GT!N18</f>
        <v>0</v>
      </c>
      <c r="F18">
        <f t="shared" si="4"/>
        <v>90</v>
      </c>
      <c r="G18">
        <f t="shared" si="5"/>
        <v>33.6</v>
      </c>
      <c r="H18" s="112"/>
      <c r="I18">
        <f>BRPL_EOD!AA18+BRPL_EOD!AB18</f>
        <v>14</v>
      </c>
      <c r="J18">
        <f>BYPL_EOD!AA18+BYPL_EOD!AB18</f>
        <v>7.14</v>
      </c>
      <c r="K18">
        <f>MES_EOD!AA18+MES_EOD!AB18</f>
        <v>0</v>
      </c>
      <c r="L18">
        <f>NDMC_EOD!AA18+NDMC_EOD!AB18</f>
        <v>1.78</v>
      </c>
      <c r="M18">
        <f>TPDDL_EOD!AA18+TPDDL_EOD!AB18</f>
        <v>10.68</v>
      </c>
      <c r="N18">
        <f t="shared" si="0"/>
        <v>33.6</v>
      </c>
      <c r="O18" s="112">
        <f t="shared" si="1"/>
        <v>0</v>
      </c>
      <c r="P18">
        <v>14</v>
      </c>
      <c r="Q18">
        <v>7.14</v>
      </c>
      <c r="R18">
        <v>0</v>
      </c>
      <c r="S18">
        <v>1.78</v>
      </c>
      <c r="T18">
        <v>10.68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54</v>
      </c>
      <c r="D19">
        <f>GT!M19</f>
        <v>34.6</v>
      </c>
      <c r="E19">
        <f>GT!N19</f>
        <v>0</v>
      </c>
      <c r="F19">
        <f t="shared" si="4"/>
        <v>90</v>
      </c>
      <c r="G19">
        <f t="shared" si="5"/>
        <v>34.6</v>
      </c>
      <c r="H19" s="112"/>
      <c r="I19">
        <f>BRPL_EOD!AA19+BRPL_EOD!AB19</f>
        <v>14.3</v>
      </c>
      <c r="J19">
        <f>BYPL_EOD!AA19+BYPL_EOD!AB19</f>
        <v>7.83</v>
      </c>
      <c r="K19">
        <f>MES_EOD!AA19+MES_EOD!AB19</f>
        <v>0</v>
      </c>
      <c r="L19">
        <f>NDMC_EOD!AA19+NDMC_EOD!AB19</f>
        <v>1.78</v>
      </c>
      <c r="M19">
        <f>TPDDL_EOD!AA19+TPDDL_EOD!AB19</f>
        <v>10.68</v>
      </c>
      <c r="N19">
        <f t="shared" si="0"/>
        <v>34.590000000000003</v>
      </c>
      <c r="O19" s="112">
        <f t="shared" si="1"/>
        <v>9.9999999999980105E-3</v>
      </c>
      <c r="P19">
        <v>14.304134142815842</v>
      </c>
      <c r="Q19">
        <v>7.8322636600173459</v>
      </c>
      <c r="R19">
        <v>0</v>
      </c>
      <c r="S19">
        <v>1.7805145995952587</v>
      </c>
      <c r="T19">
        <v>10.683087597571552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54</v>
      </c>
      <c r="D20">
        <f>GT!M20</f>
        <v>34.6</v>
      </c>
      <c r="E20">
        <f>GT!N20</f>
        <v>0</v>
      </c>
      <c r="F20">
        <f t="shared" si="4"/>
        <v>90</v>
      </c>
      <c r="G20">
        <f t="shared" si="5"/>
        <v>34.6</v>
      </c>
      <c r="H20" s="112"/>
      <c r="I20">
        <f>BRPL_EOD!AA20+BRPL_EOD!AB20</f>
        <v>14.3</v>
      </c>
      <c r="J20">
        <f>BYPL_EOD!AA20+BYPL_EOD!AB20</f>
        <v>7.83</v>
      </c>
      <c r="K20">
        <f>MES_EOD!AA20+MES_EOD!AB20</f>
        <v>0</v>
      </c>
      <c r="L20">
        <f>NDMC_EOD!AA20+NDMC_EOD!AB20</f>
        <v>1.78</v>
      </c>
      <c r="M20">
        <f>TPDDL_EOD!AA20+TPDDL_EOD!AB20</f>
        <v>10.68</v>
      </c>
      <c r="N20">
        <f t="shared" si="0"/>
        <v>34.590000000000003</v>
      </c>
      <c r="O20" s="112">
        <f t="shared" si="1"/>
        <v>9.9999999999980105E-3</v>
      </c>
      <c r="P20">
        <v>14.304134142815842</v>
      </c>
      <c r="Q20">
        <v>7.8322636600173459</v>
      </c>
      <c r="R20">
        <v>0</v>
      </c>
      <c r="S20">
        <v>1.7805145995952587</v>
      </c>
      <c r="T20">
        <v>10.683087597571552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54</v>
      </c>
      <c r="D21">
        <f>GT!M21</f>
        <v>34.6</v>
      </c>
      <c r="E21">
        <f>GT!N21</f>
        <v>0</v>
      </c>
      <c r="F21">
        <f t="shared" si="4"/>
        <v>90</v>
      </c>
      <c r="G21">
        <f t="shared" si="5"/>
        <v>34.6</v>
      </c>
      <c r="H21" s="112"/>
      <c r="I21">
        <f>BRPL_EOD!AA21+BRPL_EOD!AB21</f>
        <v>14.3</v>
      </c>
      <c r="J21">
        <f>BYPL_EOD!AA21+BYPL_EOD!AB21</f>
        <v>7.83</v>
      </c>
      <c r="K21">
        <f>MES_EOD!AA21+MES_EOD!AB21</f>
        <v>0</v>
      </c>
      <c r="L21">
        <f>NDMC_EOD!AA21+NDMC_EOD!AB21</f>
        <v>1.78</v>
      </c>
      <c r="M21">
        <f>TPDDL_EOD!AA21+TPDDL_EOD!AB21</f>
        <v>10.68</v>
      </c>
      <c r="N21">
        <f t="shared" si="0"/>
        <v>34.590000000000003</v>
      </c>
      <c r="O21" s="112">
        <f t="shared" si="1"/>
        <v>9.9999999999980105E-3</v>
      </c>
      <c r="P21">
        <v>14.304134142815842</v>
      </c>
      <c r="Q21">
        <v>7.8322636600173459</v>
      </c>
      <c r="R21">
        <v>0</v>
      </c>
      <c r="S21">
        <v>1.7805145995952587</v>
      </c>
      <c r="T21">
        <v>10.683087597571552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54</v>
      </c>
      <c r="D22">
        <f>GT!M22</f>
        <v>34.6</v>
      </c>
      <c r="E22">
        <f>GT!N22</f>
        <v>0</v>
      </c>
      <c r="F22">
        <f t="shared" si="4"/>
        <v>90</v>
      </c>
      <c r="G22">
        <f t="shared" si="5"/>
        <v>34.6</v>
      </c>
      <c r="H22" s="112"/>
      <c r="I22">
        <f>BRPL_EOD!AA22+BRPL_EOD!AB22</f>
        <v>14.3</v>
      </c>
      <c r="J22">
        <f>BYPL_EOD!AA22+BYPL_EOD!AB22</f>
        <v>7.83</v>
      </c>
      <c r="K22">
        <f>MES_EOD!AA22+MES_EOD!AB22</f>
        <v>0</v>
      </c>
      <c r="L22">
        <f>NDMC_EOD!AA22+NDMC_EOD!AB22</f>
        <v>1.78</v>
      </c>
      <c r="M22">
        <f>TPDDL_EOD!AA22+TPDDL_EOD!AB22</f>
        <v>10.68</v>
      </c>
      <c r="N22">
        <f t="shared" si="0"/>
        <v>34.590000000000003</v>
      </c>
      <c r="O22" s="112">
        <f t="shared" si="1"/>
        <v>9.9999999999980105E-3</v>
      </c>
      <c r="P22">
        <v>14.304134142815842</v>
      </c>
      <c r="Q22">
        <v>7.8322636600173459</v>
      </c>
      <c r="R22">
        <v>0</v>
      </c>
      <c r="S22">
        <v>1.7805145995952587</v>
      </c>
      <c r="T22">
        <v>10.683087597571552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54</v>
      </c>
      <c r="D23">
        <f>GT!M23</f>
        <v>34.6</v>
      </c>
      <c r="E23">
        <f>GT!N23</f>
        <v>0</v>
      </c>
      <c r="F23">
        <f t="shared" si="4"/>
        <v>90</v>
      </c>
      <c r="G23">
        <f t="shared" si="5"/>
        <v>34.6</v>
      </c>
      <c r="H23" s="112"/>
      <c r="I23">
        <f>BRPL_EOD!AA23+BRPL_EOD!AB23</f>
        <v>14.3</v>
      </c>
      <c r="J23">
        <f>BYPL_EOD!AA23+BYPL_EOD!AB23</f>
        <v>7.83</v>
      </c>
      <c r="K23">
        <f>MES_EOD!AA23+MES_EOD!AB23</f>
        <v>0</v>
      </c>
      <c r="L23">
        <f>NDMC_EOD!AA23+NDMC_EOD!AB23</f>
        <v>1.78</v>
      </c>
      <c r="M23">
        <f>TPDDL_EOD!AA23+TPDDL_EOD!AB23</f>
        <v>10.68</v>
      </c>
      <c r="N23">
        <f t="shared" si="0"/>
        <v>34.590000000000003</v>
      </c>
      <c r="O23" s="112">
        <f t="shared" si="1"/>
        <v>9.9999999999980105E-3</v>
      </c>
      <c r="P23">
        <v>14.304134142815842</v>
      </c>
      <c r="Q23">
        <v>7.8322636600173459</v>
      </c>
      <c r="R23">
        <v>0</v>
      </c>
      <c r="S23">
        <v>1.7805145995952587</v>
      </c>
      <c r="T23">
        <v>10.683087597571552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54</v>
      </c>
      <c r="D24">
        <f>GT!M24</f>
        <v>34.6</v>
      </c>
      <c r="E24">
        <f>GT!N24</f>
        <v>0</v>
      </c>
      <c r="F24">
        <f t="shared" si="4"/>
        <v>90</v>
      </c>
      <c r="G24">
        <f t="shared" si="5"/>
        <v>34.6</v>
      </c>
      <c r="H24" s="112"/>
      <c r="I24">
        <f>BRPL_EOD!AA24+BRPL_EOD!AB24</f>
        <v>14.3</v>
      </c>
      <c r="J24">
        <f>BYPL_EOD!AA24+BYPL_EOD!AB24</f>
        <v>7.83</v>
      </c>
      <c r="K24">
        <f>MES_EOD!AA24+MES_EOD!AB24</f>
        <v>0</v>
      </c>
      <c r="L24">
        <f>NDMC_EOD!AA24+NDMC_EOD!AB24</f>
        <v>1.78</v>
      </c>
      <c r="M24">
        <f>TPDDL_EOD!AA24+TPDDL_EOD!AB24</f>
        <v>10.68</v>
      </c>
      <c r="N24">
        <f t="shared" si="0"/>
        <v>34.590000000000003</v>
      </c>
      <c r="O24" s="112">
        <f t="shared" si="1"/>
        <v>9.9999999999980105E-3</v>
      </c>
      <c r="P24">
        <v>14.304134142815842</v>
      </c>
      <c r="Q24">
        <v>7.8322636600173459</v>
      </c>
      <c r="R24">
        <v>0</v>
      </c>
      <c r="S24">
        <v>1.7805145995952587</v>
      </c>
      <c r="T24">
        <v>10.683087597571552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54</v>
      </c>
      <c r="D25">
        <f>GT!M25</f>
        <v>34.6</v>
      </c>
      <c r="E25">
        <f>GT!N25</f>
        <v>0</v>
      </c>
      <c r="F25">
        <f t="shared" si="4"/>
        <v>90</v>
      </c>
      <c r="G25">
        <f t="shared" si="5"/>
        <v>34.6</v>
      </c>
      <c r="H25" s="112"/>
      <c r="I25">
        <f>BRPL_EOD!AA25+BRPL_EOD!AB25</f>
        <v>14.3</v>
      </c>
      <c r="J25">
        <f>BYPL_EOD!AA25+BYPL_EOD!AB25</f>
        <v>7.83</v>
      </c>
      <c r="K25">
        <f>MES_EOD!AA25+MES_EOD!AB25</f>
        <v>0</v>
      </c>
      <c r="L25">
        <f>NDMC_EOD!AA25+NDMC_EOD!AB25</f>
        <v>1.78</v>
      </c>
      <c r="M25">
        <f>TPDDL_EOD!AA25+TPDDL_EOD!AB25</f>
        <v>10.68</v>
      </c>
      <c r="N25">
        <f t="shared" si="0"/>
        <v>34.590000000000003</v>
      </c>
      <c r="O25" s="112">
        <f t="shared" si="1"/>
        <v>9.9999999999980105E-3</v>
      </c>
      <c r="P25">
        <v>14.304134142815842</v>
      </c>
      <c r="Q25">
        <v>7.8322636600173459</v>
      </c>
      <c r="R25">
        <v>0</v>
      </c>
      <c r="S25">
        <v>1.7805145995952587</v>
      </c>
      <c r="T25">
        <v>10.683087597571552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54</v>
      </c>
      <c r="D26">
        <f>GT!M26</f>
        <v>34.6</v>
      </c>
      <c r="E26">
        <f>GT!N26</f>
        <v>0</v>
      </c>
      <c r="F26">
        <f t="shared" si="4"/>
        <v>90</v>
      </c>
      <c r="G26">
        <f t="shared" si="5"/>
        <v>34.6</v>
      </c>
      <c r="H26" s="112"/>
      <c r="I26">
        <f>BRPL_EOD!AA26+BRPL_EOD!AB26</f>
        <v>14.3</v>
      </c>
      <c r="J26">
        <f>BYPL_EOD!AA26+BYPL_EOD!AB26</f>
        <v>7.83</v>
      </c>
      <c r="K26">
        <f>MES_EOD!AA26+MES_EOD!AB26</f>
        <v>0</v>
      </c>
      <c r="L26">
        <f>NDMC_EOD!AA26+NDMC_EOD!AB26</f>
        <v>1.78</v>
      </c>
      <c r="M26">
        <f>TPDDL_EOD!AA26+TPDDL_EOD!AB26</f>
        <v>10.68</v>
      </c>
      <c r="N26">
        <f t="shared" si="0"/>
        <v>34.590000000000003</v>
      </c>
      <c r="O26" s="112">
        <f t="shared" si="1"/>
        <v>9.9999999999980105E-3</v>
      </c>
      <c r="P26">
        <v>14.304134142815842</v>
      </c>
      <c r="Q26">
        <v>7.8322636600173459</v>
      </c>
      <c r="R26">
        <v>0</v>
      </c>
      <c r="S26">
        <v>1.7805145995952587</v>
      </c>
      <c r="T26">
        <v>10.683087597571552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54</v>
      </c>
      <c r="D27">
        <f>GT!M27</f>
        <v>34.6</v>
      </c>
      <c r="E27">
        <f>GT!N27</f>
        <v>0</v>
      </c>
      <c r="F27">
        <f t="shared" si="4"/>
        <v>90</v>
      </c>
      <c r="G27">
        <f t="shared" si="5"/>
        <v>34.6</v>
      </c>
      <c r="H27" s="112"/>
      <c r="I27">
        <f>BRPL_EOD!AA27+BRPL_EOD!AB27</f>
        <v>14.3</v>
      </c>
      <c r="J27">
        <f>BYPL_EOD!AA27+BYPL_EOD!AB27</f>
        <v>7.83</v>
      </c>
      <c r="K27">
        <f>MES_EOD!AA27+MES_EOD!AB27</f>
        <v>0</v>
      </c>
      <c r="L27">
        <f>NDMC_EOD!AA27+NDMC_EOD!AB27</f>
        <v>1.78</v>
      </c>
      <c r="M27">
        <f>TPDDL_EOD!AA27+TPDDL_EOD!AB27</f>
        <v>10.68</v>
      </c>
      <c r="N27">
        <f t="shared" si="0"/>
        <v>34.590000000000003</v>
      </c>
      <c r="O27" s="112">
        <f t="shared" si="1"/>
        <v>9.9999999999980105E-3</v>
      </c>
      <c r="P27">
        <v>14.304134142815842</v>
      </c>
      <c r="Q27">
        <v>7.8322636600173459</v>
      </c>
      <c r="R27">
        <v>0</v>
      </c>
      <c r="S27">
        <v>1.7805145995952587</v>
      </c>
      <c r="T27">
        <v>10.683087597571552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54</v>
      </c>
      <c r="D28">
        <f>GT!M28</f>
        <v>34.6</v>
      </c>
      <c r="E28">
        <f>GT!N28</f>
        <v>0</v>
      </c>
      <c r="F28">
        <f t="shared" si="4"/>
        <v>90</v>
      </c>
      <c r="G28">
        <f t="shared" si="5"/>
        <v>34.6</v>
      </c>
      <c r="H28" s="112"/>
      <c r="I28">
        <f>BRPL_EOD!AA28+BRPL_EOD!AB28</f>
        <v>14.3</v>
      </c>
      <c r="J28">
        <f>BYPL_EOD!AA28+BYPL_EOD!AB28</f>
        <v>7.83</v>
      </c>
      <c r="K28">
        <f>MES_EOD!AA28+MES_EOD!AB28</f>
        <v>0</v>
      </c>
      <c r="L28">
        <f>NDMC_EOD!AA28+NDMC_EOD!AB28</f>
        <v>1.78</v>
      </c>
      <c r="M28">
        <f>TPDDL_EOD!AA28+TPDDL_EOD!AB28</f>
        <v>10.68</v>
      </c>
      <c r="N28">
        <f t="shared" si="0"/>
        <v>34.590000000000003</v>
      </c>
      <c r="O28" s="112">
        <f t="shared" si="1"/>
        <v>9.9999999999980105E-3</v>
      </c>
      <c r="P28">
        <v>14.304134142815842</v>
      </c>
      <c r="Q28">
        <v>7.8322636600173459</v>
      </c>
      <c r="R28">
        <v>0</v>
      </c>
      <c r="S28">
        <v>1.7805145995952587</v>
      </c>
      <c r="T28">
        <v>10.683087597571552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54</v>
      </c>
      <c r="D29">
        <f>GT!M29</f>
        <v>34.6</v>
      </c>
      <c r="E29">
        <f>GT!N29</f>
        <v>0</v>
      </c>
      <c r="F29">
        <f t="shared" si="4"/>
        <v>90</v>
      </c>
      <c r="G29">
        <f t="shared" si="5"/>
        <v>34.6</v>
      </c>
      <c r="H29" s="112"/>
      <c r="I29">
        <f>BRPL_EOD!AA29+BRPL_EOD!AB29</f>
        <v>14.3</v>
      </c>
      <c r="J29">
        <f>BYPL_EOD!AA29+BYPL_EOD!AB29</f>
        <v>7.83</v>
      </c>
      <c r="K29">
        <f>MES_EOD!AA29+MES_EOD!AB29</f>
        <v>0</v>
      </c>
      <c r="L29">
        <f>NDMC_EOD!AA29+NDMC_EOD!AB29</f>
        <v>1.78</v>
      </c>
      <c r="M29">
        <f>TPDDL_EOD!AA29+TPDDL_EOD!AB29</f>
        <v>10.68</v>
      </c>
      <c r="N29">
        <f t="shared" si="0"/>
        <v>34.590000000000003</v>
      </c>
      <c r="O29" s="112">
        <f t="shared" si="1"/>
        <v>9.9999999999980105E-3</v>
      </c>
      <c r="P29">
        <v>14.304134142815842</v>
      </c>
      <c r="Q29">
        <v>7.8322636600173459</v>
      </c>
      <c r="R29">
        <v>0</v>
      </c>
      <c r="S29">
        <v>1.7805145995952587</v>
      </c>
      <c r="T29">
        <v>10.683087597571552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54</v>
      </c>
      <c r="D30">
        <f>GT!M30</f>
        <v>34.6</v>
      </c>
      <c r="E30">
        <f>GT!N30</f>
        <v>0</v>
      </c>
      <c r="F30">
        <f t="shared" si="4"/>
        <v>90</v>
      </c>
      <c r="G30">
        <f t="shared" si="5"/>
        <v>34.6</v>
      </c>
      <c r="H30" s="112"/>
      <c r="I30">
        <f>BRPL_EOD!AA30+BRPL_EOD!AB30</f>
        <v>14.3</v>
      </c>
      <c r="J30">
        <f>BYPL_EOD!AA30+BYPL_EOD!AB30</f>
        <v>7.83</v>
      </c>
      <c r="K30">
        <f>MES_EOD!AA30+MES_EOD!AB30</f>
        <v>0</v>
      </c>
      <c r="L30">
        <f>NDMC_EOD!AA30+NDMC_EOD!AB30</f>
        <v>1.78</v>
      </c>
      <c r="M30">
        <f>TPDDL_EOD!AA30+TPDDL_EOD!AB30</f>
        <v>10.68</v>
      </c>
      <c r="N30">
        <f t="shared" si="0"/>
        <v>34.590000000000003</v>
      </c>
      <c r="O30" s="112">
        <f t="shared" si="1"/>
        <v>9.9999999999980105E-3</v>
      </c>
      <c r="P30">
        <v>14.304134142815842</v>
      </c>
      <c r="Q30">
        <v>7.8322636600173459</v>
      </c>
      <c r="R30">
        <v>0</v>
      </c>
      <c r="S30">
        <v>1.7805145995952587</v>
      </c>
      <c r="T30">
        <v>10.683087597571552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54</v>
      </c>
      <c r="D31">
        <f>GT!M31</f>
        <v>33.6</v>
      </c>
      <c r="E31">
        <f>GT!N31</f>
        <v>0</v>
      </c>
      <c r="F31">
        <f t="shared" si="4"/>
        <v>90</v>
      </c>
      <c r="G31">
        <f t="shared" si="5"/>
        <v>33.6</v>
      </c>
      <c r="H31" s="112"/>
      <c r="I31">
        <f>BRPL_EOD!AA31+BRPL_EOD!AB31</f>
        <v>14</v>
      </c>
      <c r="J31">
        <f>BYPL_EOD!AA31+BYPL_EOD!AB31</f>
        <v>7.14</v>
      </c>
      <c r="K31">
        <f>MES_EOD!AA31+MES_EOD!AB31</f>
        <v>0</v>
      </c>
      <c r="L31">
        <f>NDMC_EOD!AA31+NDMC_EOD!AB31</f>
        <v>1.78</v>
      </c>
      <c r="M31">
        <f>TPDDL_EOD!AA31+TPDDL_EOD!AB31</f>
        <v>10.68</v>
      </c>
      <c r="N31">
        <f t="shared" si="0"/>
        <v>33.6</v>
      </c>
      <c r="O31" s="112">
        <f t="shared" si="1"/>
        <v>0</v>
      </c>
      <c r="P31">
        <v>14</v>
      </c>
      <c r="Q31">
        <v>7.14</v>
      </c>
      <c r="R31">
        <v>0</v>
      </c>
      <c r="S31">
        <v>1.78</v>
      </c>
      <c r="T31">
        <v>10.68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54</v>
      </c>
      <c r="D32">
        <f>GT!M32</f>
        <v>33.6</v>
      </c>
      <c r="E32">
        <f>GT!N32</f>
        <v>0</v>
      </c>
      <c r="F32">
        <f t="shared" si="4"/>
        <v>90</v>
      </c>
      <c r="G32">
        <f t="shared" si="5"/>
        <v>33.6</v>
      </c>
      <c r="H32" s="112"/>
      <c r="I32">
        <f>BRPL_EOD!AA32+BRPL_EOD!AB32</f>
        <v>14</v>
      </c>
      <c r="J32">
        <f>BYPL_EOD!AA32+BYPL_EOD!AB32</f>
        <v>7.14</v>
      </c>
      <c r="K32">
        <f>MES_EOD!AA32+MES_EOD!AB32</f>
        <v>0</v>
      </c>
      <c r="L32">
        <f>NDMC_EOD!AA32+NDMC_EOD!AB32</f>
        <v>1.78</v>
      </c>
      <c r="M32">
        <f>TPDDL_EOD!AA32+TPDDL_EOD!AB32</f>
        <v>10.68</v>
      </c>
      <c r="N32">
        <f t="shared" si="0"/>
        <v>33.6</v>
      </c>
      <c r="O32" s="112">
        <f t="shared" si="1"/>
        <v>0</v>
      </c>
      <c r="P32">
        <v>14</v>
      </c>
      <c r="Q32">
        <v>7.14</v>
      </c>
      <c r="R32">
        <v>0</v>
      </c>
      <c r="S32">
        <v>1.78</v>
      </c>
      <c r="T32">
        <v>10.68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54</v>
      </c>
      <c r="D33">
        <f>GT!M33</f>
        <v>33.6</v>
      </c>
      <c r="E33">
        <f>GT!N33</f>
        <v>0</v>
      </c>
      <c r="F33">
        <f t="shared" si="4"/>
        <v>90</v>
      </c>
      <c r="G33">
        <f t="shared" si="5"/>
        <v>33.6</v>
      </c>
      <c r="H33" s="112"/>
      <c r="I33">
        <f>BRPL_EOD!AA33+BRPL_EOD!AB33</f>
        <v>14</v>
      </c>
      <c r="J33">
        <f>BYPL_EOD!AA33+BYPL_EOD!AB33</f>
        <v>7.14</v>
      </c>
      <c r="K33">
        <f>MES_EOD!AA33+MES_EOD!AB33</f>
        <v>0</v>
      </c>
      <c r="L33">
        <f>NDMC_EOD!AA33+NDMC_EOD!AB33</f>
        <v>1.78</v>
      </c>
      <c r="M33">
        <f>TPDDL_EOD!AA33+TPDDL_EOD!AB33</f>
        <v>10.68</v>
      </c>
      <c r="N33">
        <f t="shared" si="0"/>
        <v>33.6</v>
      </c>
      <c r="O33" s="112">
        <f t="shared" si="1"/>
        <v>0</v>
      </c>
      <c r="P33">
        <v>14</v>
      </c>
      <c r="Q33">
        <v>7.14</v>
      </c>
      <c r="R33">
        <v>0</v>
      </c>
      <c r="S33">
        <v>1.78</v>
      </c>
      <c r="T33">
        <v>10.68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54</v>
      </c>
      <c r="D34">
        <f>GT!M34</f>
        <v>33.6</v>
      </c>
      <c r="E34">
        <f>GT!N34</f>
        <v>0</v>
      </c>
      <c r="F34">
        <f t="shared" si="4"/>
        <v>90</v>
      </c>
      <c r="G34">
        <f t="shared" si="5"/>
        <v>33.6</v>
      </c>
      <c r="H34" s="112"/>
      <c r="I34">
        <f>BRPL_EOD!AA34+BRPL_EOD!AB34</f>
        <v>14</v>
      </c>
      <c r="J34">
        <f>BYPL_EOD!AA34+BYPL_EOD!AB34</f>
        <v>7.14</v>
      </c>
      <c r="K34">
        <f>MES_EOD!AA34+MES_EOD!AB34</f>
        <v>0</v>
      </c>
      <c r="L34">
        <f>NDMC_EOD!AA34+NDMC_EOD!AB34</f>
        <v>1.78</v>
      </c>
      <c r="M34">
        <f>TPDDL_EOD!AA34+TPDDL_EOD!AB34</f>
        <v>10.68</v>
      </c>
      <c r="N34">
        <f t="shared" si="0"/>
        <v>33.6</v>
      </c>
      <c r="O34" s="112">
        <f t="shared" si="1"/>
        <v>0</v>
      </c>
      <c r="P34">
        <v>14</v>
      </c>
      <c r="Q34">
        <v>7.14</v>
      </c>
      <c r="R34">
        <v>0</v>
      </c>
      <c r="S34">
        <v>1.78</v>
      </c>
      <c r="T34">
        <v>10.68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54</v>
      </c>
      <c r="D35">
        <f>GT!M35</f>
        <v>33.6</v>
      </c>
      <c r="E35">
        <f>GT!N35</f>
        <v>0</v>
      </c>
      <c r="F35">
        <f t="shared" si="4"/>
        <v>90</v>
      </c>
      <c r="G35">
        <f t="shared" si="5"/>
        <v>33.6</v>
      </c>
      <c r="H35" s="112"/>
      <c r="I35">
        <f>BRPL_EOD!AA35+BRPL_EOD!AB35</f>
        <v>14</v>
      </c>
      <c r="J35">
        <f>BYPL_EOD!AA35+BYPL_EOD!AB35</f>
        <v>7.14</v>
      </c>
      <c r="K35">
        <f>MES_EOD!AA35+MES_EOD!AB35</f>
        <v>0</v>
      </c>
      <c r="L35">
        <f>NDMC_EOD!AA35+NDMC_EOD!AB35</f>
        <v>1.78</v>
      </c>
      <c r="M35">
        <f>TPDDL_EOD!AA35+TPDDL_EOD!AB35</f>
        <v>10.68</v>
      </c>
      <c r="N35">
        <f t="shared" si="0"/>
        <v>33.6</v>
      </c>
      <c r="O35" s="112">
        <f t="shared" si="1"/>
        <v>0</v>
      </c>
      <c r="P35">
        <v>14</v>
      </c>
      <c r="Q35">
        <v>7.14</v>
      </c>
      <c r="R35">
        <v>0</v>
      </c>
      <c r="S35">
        <v>1.78</v>
      </c>
      <c r="T35">
        <v>10.68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54</v>
      </c>
      <c r="D36">
        <f>GT!M36</f>
        <v>33.6</v>
      </c>
      <c r="E36">
        <f>GT!N36</f>
        <v>0</v>
      </c>
      <c r="F36">
        <f t="shared" si="4"/>
        <v>90</v>
      </c>
      <c r="G36">
        <f t="shared" si="5"/>
        <v>33.6</v>
      </c>
      <c r="H36" s="112"/>
      <c r="I36">
        <f>BRPL_EOD!AA36+BRPL_EOD!AB36</f>
        <v>14</v>
      </c>
      <c r="J36">
        <f>BYPL_EOD!AA36+BYPL_EOD!AB36</f>
        <v>7.14</v>
      </c>
      <c r="K36">
        <f>MES_EOD!AA36+MES_EOD!AB36</f>
        <v>0</v>
      </c>
      <c r="L36">
        <f>NDMC_EOD!AA36+NDMC_EOD!AB36</f>
        <v>1.78</v>
      </c>
      <c r="M36">
        <f>TPDDL_EOD!AA36+TPDDL_EOD!AB36</f>
        <v>10.68</v>
      </c>
      <c r="N36">
        <f t="shared" si="0"/>
        <v>33.6</v>
      </c>
      <c r="O36" s="112">
        <f t="shared" si="1"/>
        <v>0</v>
      </c>
      <c r="P36">
        <v>14</v>
      </c>
      <c r="Q36">
        <v>7.14</v>
      </c>
      <c r="R36">
        <v>0</v>
      </c>
      <c r="S36">
        <v>1.78</v>
      </c>
      <c r="T36">
        <v>10.68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54</v>
      </c>
      <c r="D37">
        <f>GT!M37</f>
        <v>33.6</v>
      </c>
      <c r="E37">
        <f>GT!N37</f>
        <v>0</v>
      </c>
      <c r="F37">
        <f t="shared" si="4"/>
        <v>90</v>
      </c>
      <c r="G37">
        <f t="shared" si="5"/>
        <v>33.6</v>
      </c>
      <c r="H37" s="112"/>
      <c r="I37">
        <f>BRPL_EOD!AA37+BRPL_EOD!AB37</f>
        <v>14</v>
      </c>
      <c r="J37">
        <f>BYPL_EOD!AA37+BYPL_EOD!AB37</f>
        <v>7.14</v>
      </c>
      <c r="K37">
        <f>MES_EOD!AA37+MES_EOD!AB37</f>
        <v>0</v>
      </c>
      <c r="L37">
        <f>NDMC_EOD!AA37+NDMC_EOD!AB37</f>
        <v>1.78</v>
      </c>
      <c r="M37">
        <f>TPDDL_EOD!AA37+TPDDL_EOD!AB37</f>
        <v>10.68</v>
      </c>
      <c r="N37">
        <f t="shared" si="0"/>
        <v>33.6</v>
      </c>
      <c r="O37" s="112">
        <f t="shared" si="1"/>
        <v>0</v>
      </c>
      <c r="P37">
        <v>14</v>
      </c>
      <c r="Q37">
        <v>7.14</v>
      </c>
      <c r="R37">
        <v>0</v>
      </c>
      <c r="S37">
        <v>1.78</v>
      </c>
      <c r="T37">
        <v>10.68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54</v>
      </c>
      <c r="D38">
        <f>GT!M38</f>
        <v>33.6</v>
      </c>
      <c r="E38">
        <f>GT!N38</f>
        <v>0</v>
      </c>
      <c r="F38">
        <f t="shared" si="4"/>
        <v>90</v>
      </c>
      <c r="G38">
        <f t="shared" si="5"/>
        <v>33.6</v>
      </c>
      <c r="H38" s="112"/>
      <c r="I38">
        <f>BRPL_EOD!AA38+BRPL_EOD!AB38</f>
        <v>14</v>
      </c>
      <c r="J38">
        <f>BYPL_EOD!AA38+BYPL_EOD!AB38</f>
        <v>7.14</v>
      </c>
      <c r="K38">
        <f>MES_EOD!AA38+MES_EOD!AB38</f>
        <v>0</v>
      </c>
      <c r="L38">
        <f>NDMC_EOD!AA38+NDMC_EOD!AB38</f>
        <v>1.78</v>
      </c>
      <c r="M38">
        <f>TPDDL_EOD!AA38+TPDDL_EOD!AB38</f>
        <v>10.68</v>
      </c>
      <c r="N38">
        <f t="shared" si="0"/>
        <v>33.6</v>
      </c>
      <c r="O38" s="112">
        <f t="shared" si="1"/>
        <v>0</v>
      </c>
      <c r="P38">
        <v>14</v>
      </c>
      <c r="Q38">
        <v>7.14</v>
      </c>
      <c r="R38">
        <v>0</v>
      </c>
      <c r="S38">
        <v>1.78</v>
      </c>
      <c r="T38">
        <v>10.68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54</v>
      </c>
      <c r="D39">
        <f>GT!M39</f>
        <v>32.299999999999997</v>
      </c>
      <c r="E39">
        <f>GT!N39</f>
        <v>0</v>
      </c>
      <c r="F39">
        <f t="shared" si="4"/>
        <v>90</v>
      </c>
      <c r="G39">
        <f t="shared" si="5"/>
        <v>32.299999999999997</v>
      </c>
      <c r="H39" s="112"/>
      <c r="I39">
        <f>BRPL_EOD!AA39+BRPL_EOD!AB39</f>
        <v>13.64</v>
      </c>
      <c r="J39">
        <f>BYPL_EOD!AA39+BYPL_EOD!AB39</f>
        <v>6.82</v>
      </c>
      <c r="K39">
        <f>MES_EOD!AA39+MES_EOD!AB39</f>
        <v>0</v>
      </c>
      <c r="L39">
        <f>NDMC_EOD!AA39+NDMC_EOD!AB39</f>
        <v>1.74</v>
      </c>
      <c r="M39">
        <f>TPDDL_EOD!AA39+TPDDL_EOD!AB39</f>
        <v>10.41</v>
      </c>
      <c r="N39">
        <f t="shared" si="0"/>
        <v>32.61</v>
      </c>
      <c r="O39" s="112">
        <f t="shared" si="1"/>
        <v>-0.31000000000000227</v>
      </c>
      <c r="P39">
        <v>13.510334253296534</v>
      </c>
      <c r="Q39">
        <v>6.7551671266482671</v>
      </c>
      <c r="R39">
        <v>0</v>
      </c>
      <c r="S39">
        <v>1.7234590616375343</v>
      </c>
      <c r="T39">
        <v>10.311039558417663</v>
      </c>
      <c r="U39" s="114">
        <f t="shared" si="2"/>
        <v>32.299999999999997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54</v>
      </c>
      <c r="D40">
        <f>GT!M40</f>
        <v>32.299999999999997</v>
      </c>
      <c r="E40">
        <f>GT!N40</f>
        <v>0</v>
      </c>
      <c r="F40">
        <f t="shared" si="4"/>
        <v>90</v>
      </c>
      <c r="G40">
        <f t="shared" si="5"/>
        <v>32.299999999999997</v>
      </c>
      <c r="H40" s="112"/>
      <c r="I40">
        <f>BRPL_EOD!AA40+BRPL_EOD!AB40</f>
        <v>13.64</v>
      </c>
      <c r="J40">
        <f>BYPL_EOD!AA40+BYPL_EOD!AB40</f>
        <v>6.82</v>
      </c>
      <c r="K40">
        <f>MES_EOD!AA40+MES_EOD!AB40</f>
        <v>0</v>
      </c>
      <c r="L40">
        <f>NDMC_EOD!AA40+NDMC_EOD!AB40</f>
        <v>1.74</v>
      </c>
      <c r="M40">
        <f>TPDDL_EOD!AA40+TPDDL_EOD!AB40</f>
        <v>10.41</v>
      </c>
      <c r="N40">
        <f t="shared" si="0"/>
        <v>32.61</v>
      </c>
      <c r="O40" s="112">
        <f t="shared" si="1"/>
        <v>-0.31000000000000227</v>
      </c>
      <c r="P40">
        <v>13.510334253296534</v>
      </c>
      <c r="Q40">
        <v>6.7551671266482671</v>
      </c>
      <c r="R40">
        <v>0</v>
      </c>
      <c r="S40">
        <v>1.7234590616375343</v>
      </c>
      <c r="T40">
        <v>10.311039558417663</v>
      </c>
      <c r="U40" s="114">
        <f t="shared" si="2"/>
        <v>32.299999999999997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54</v>
      </c>
      <c r="D41">
        <f>GT!M41</f>
        <v>32.299999999999997</v>
      </c>
      <c r="E41">
        <f>GT!N41</f>
        <v>0</v>
      </c>
      <c r="F41">
        <f t="shared" si="4"/>
        <v>90</v>
      </c>
      <c r="G41">
        <f t="shared" si="5"/>
        <v>32.299999999999997</v>
      </c>
      <c r="H41" s="112"/>
      <c r="I41">
        <f>BRPL_EOD!AA41+BRPL_EOD!AB41</f>
        <v>13.64</v>
      </c>
      <c r="J41">
        <f>BYPL_EOD!AA41+BYPL_EOD!AB41</f>
        <v>6.82</v>
      </c>
      <c r="K41">
        <f>MES_EOD!AA41+MES_EOD!AB41</f>
        <v>0</v>
      </c>
      <c r="L41">
        <f>NDMC_EOD!AA41+NDMC_EOD!AB41</f>
        <v>1.74</v>
      </c>
      <c r="M41">
        <f>TPDDL_EOD!AA41+TPDDL_EOD!AB41</f>
        <v>10.41</v>
      </c>
      <c r="N41">
        <f t="shared" si="0"/>
        <v>32.61</v>
      </c>
      <c r="O41" s="112">
        <f t="shared" si="1"/>
        <v>-0.31000000000000227</v>
      </c>
      <c r="P41">
        <v>13.510334253296534</v>
      </c>
      <c r="Q41">
        <v>6.7551671266482671</v>
      </c>
      <c r="R41">
        <v>0</v>
      </c>
      <c r="S41">
        <v>1.7234590616375343</v>
      </c>
      <c r="T41">
        <v>10.311039558417663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54</v>
      </c>
      <c r="D42">
        <f>GT!M42</f>
        <v>32.299999999999997</v>
      </c>
      <c r="E42">
        <f>GT!N42</f>
        <v>0</v>
      </c>
      <c r="F42">
        <f t="shared" si="4"/>
        <v>90</v>
      </c>
      <c r="G42">
        <f t="shared" si="5"/>
        <v>32.299999999999997</v>
      </c>
      <c r="H42" s="112"/>
      <c r="I42">
        <f>BRPL_EOD!AA42+BRPL_EOD!AB42</f>
        <v>13.64</v>
      </c>
      <c r="J42">
        <f>BYPL_EOD!AA42+BYPL_EOD!AB42</f>
        <v>6.82</v>
      </c>
      <c r="K42">
        <f>MES_EOD!AA42+MES_EOD!AB42</f>
        <v>0</v>
      </c>
      <c r="L42">
        <f>NDMC_EOD!AA42+NDMC_EOD!AB42</f>
        <v>1.74</v>
      </c>
      <c r="M42">
        <f>TPDDL_EOD!AA42+TPDDL_EOD!AB42</f>
        <v>10.41</v>
      </c>
      <c r="N42">
        <f t="shared" si="0"/>
        <v>32.61</v>
      </c>
      <c r="O42" s="112">
        <f t="shared" si="1"/>
        <v>-0.31000000000000227</v>
      </c>
      <c r="P42">
        <v>13.510334253296534</v>
      </c>
      <c r="Q42">
        <v>6.7551671266482671</v>
      </c>
      <c r="R42">
        <v>0</v>
      </c>
      <c r="S42">
        <v>1.7234590616375343</v>
      </c>
      <c r="T42">
        <v>10.311039558417663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54</v>
      </c>
      <c r="D43">
        <f>GT!M43</f>
        <v>32.299999999999997</v>
      </c>
      <c r="E43">
        <f>GT!N43</f>
        <v>10</v>
      </c>
      <c r="F43">
        <f t="shared" si="4"/>
        <v>90</v>
      </c>
      <c r="G43">
        <f t="shared" si="5"/>
        <v>42.3</v>
      </c>
      <c r="H43" s="112"/>
      <c r="I43">
        <f>BRPL_EOD!AA43+BRPL_EOD!AB43</f>
        <v>17.14</v>
      </c>
      <c r="J43">
        <f>BYPL_EOD!AA43+BYPL_EOD!AB43</f>
        <v>8.74</v>
      </c>
      <c r="K43">
        <f>MES_EOD!AA43+MES_EOD!AB43</f>
        <v>0</v>
      </c>
      <c r="L43">
        <f>NDMC_EOD!AA43+NDMC_EOD!AB43</f>
        <v>3.23</v>
      </c>
      <c r="M43">
        <f>TPDDL_EOD!AA43+TPDDL_EOD!AB43</f>
        <v>12.91</v>
      </c>
      <c r="N43">
        <f t="shared" si="0"/>
        <v>42.02</v>
      </c>
      <c r="O43" s="112">
        <f t="shared" si="1"/>
        <v>0.27999999999999403</v>
      </c>
      <c r="P43">
        <v>17.254212279866728</v>
      </c>
      <c r="Q43">
        <v>8.7982389338410272</v>
      </c>
      <c r="R43">
        <v>0</v>
      </c>
      <c r="S43">
        <v>3.2515230842455969</v>
      </c>
      <c r="T43">
        <v>12.996025702046643</v>
      </c>
      <c r="U43" s="114">
        <f t="shared" si="2"/>
        <v>42.3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54</v>
      </c>
      <c r="D44">
        <f>GT!M44</f>
        <v>32.299999999999997</v>
      </c>
      <c r="E44">
        <f>GT!N44</f>
        <v>25</v>
      </c>
      <c r="F44">
        <f t="shared" si="4"/>
        <v>90</v>
      </c>
      <c r="G44">
        <f t="shared" si="5"/>
        <v>57.3</v>
      </c>
      <c r="H44" s="112"/>
      <c r="I44">
        <f>BRPL_EOD!AA44+BRPL_EOD!AB44</f>
        <v>23.770000000000003</v>
      </c>
      <c r="J44">
        <f>BYPL_EOD!AA44+BYPL_EOD!AB44</f>
        <v>12.370000000000001</v>
      </c>
      <c r="K44">
        <f>MES_EOD!AA44+MES_EOD!AB44</f>
        <v>0</v>
      </c>
      <c r="L44">
        <f>NDMC_EOD!AA44+NDMC_EOD!AB44</f>
        <v>3.23</v>
      </c>
      <c r="M44">
        <f>TPDDL_EOD!AA44+TPDDL_EOD!AB44</f>
        <v>17.649999999999999</v>
      </c>
      <c r="N44">
        <f t="shared" si="0"/>
        <v>57.019999999999996</v>
      </c>
      <c r="O44" s="112">
        <f t="shared" si="1"/>
        <v>0.28000000000000114</v>
      </c>
      <c r="P44">
        <v>23.886723956506493</v>
      </c>
      <c r="Q44">
        <v>12.430743598737287</v>
      </c>
      <c r="R44">
        <v>0</v>
      </c>
      <c r="S44">
        <v>3.2458611013679413</v>
      </c>
      <c r="T44">
        <v>17.736671343388284</v>
      </c>
      <c r="U44" s="114">
        <f t="shared" si="2"/>
        <v>57.300000000000011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54</v>
      </c>
      <c r="D45">
        <f>GT!M45</f>
        <v>32.299999999999997</v>
      </c>
      <c r="E45">
        <f>GT!N45</f>
        <v>25</v>
      </c>
      <c r="F45">
        <f t="shared" si="4"/>
        <v>90</v>
      </c>
      <c r="G45">
        <f t="shared" si="5"/>
        <v>57.3</v>
      </c>
      <c r="H45" s="112"/>
      <c r="I45">
        <f>BRPL_EOD!AA45+BRPL_EOD!AB45</f>
        <v>23.770000000000003</v>
      </c>
      <c r="J45">
        <f>BYPL_EOD!AA45+BYPL_EOD!AB45</f>
        <v>12.370000000000001</v>
      </c>
      <c r="K45">
        <f>MES_EOD!AA45+MES_EOD!AB45</f>
        <v>0</v>
      </c>
      <c r="L45">
        <f>NDMC_EOD!AA45+NDMC_EOD!AB45</f>
        <v>3.23</v>
      </c>
      <c r="M45">
        <f>TPDDL_EOD!AA45+TPDDL_EOD!AB45</f>
        <v>17.649999999999999</v>
      </c>
      <c r="N45">
        <f t="shared" si="0"/>
        <v>57.019999999999996</v>
      </c>
      <c r="O45" s="112">
        <f t="shared" si="1"/>
        <v>0.28000000000000114</v>
      </c>
      <c r="P45">
        <v>23.886723956506493</v>
      </c>
      <c r="Q45">
        <v>12.430743598737287</v>
      </c>
      <c r="R45">
        <v>0</v>
      </c>
      <c r="S45">
        <v>3.2458611013679413</v>
      </c>
      <c r="T45">
        <v>17.736671343388284</v>
      </c>
      <c r="U45" s="114">
        <f t="shared" si="2"/>
        <v>57.300000000000011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54</v>
      </c>
      <c r="D46">
        <f>GT!M46</f>
        <v>32.299999999999997</v>
      </c>
      <c r="E46">
        <f>GT!N46</f>
        <v>25</v>
      </c>
      <c r="F46">
        <f t="shared" si="4"/>
        <v>90</v>
      </c>
      <c r="G46">
        <f t="shared" si="5"/>
        <v>57.3</v>
      </c>
      <c r="H46" s="112"/>
      <c r="I46">
        <f>BRPL_EOD!AA46+BRPL_EOD!AB46</f>
        <v>23.770000000000003</v>
      </c>
      <c r="J46">
        <f>BYPL_EOD!AA46+BYPL_EOD!AB46</f>
        <v>12.370000000000001</v>
      </c>
      <c r="K46">
        <f>MES_EOD!AA46+MES_EOD!AB46</f>
        <v>0</v>
      </c>
      <c r="L46">
        <f>NDMC_EOD!AA46+NDMC_EOD!AB46</f>
        <v>3.23</v>
      </c>
      <c r="M46">
        <f>TPDDL_EOD!AA46+TPDDL_EOD!AB46</f>
        <v>17.649999999999999</v>
      </c>
      <c r="N46">
        <f t="shared" si="0"/>
        <v>57.019999999999996</v>
      </c>
      <c r="O46" s="112">
        <f t="shared" si="1"/>
        <v>0.28000000000000114</v>
      </c>
      <c r="P46">
        <v>23.886723956506493</v>
      </c>
      <c r="Q46">
        <v>12.430743598737287</v>
      </c>
      <c r="R46">
        <v>0</v>
      </c>
      <c r="S46">
        <v>3.2458611013679413</v>
      </c>
      <c r="T46">
        <v>17.736671343388284</v>
      </c>
      <c r="U46" s="114">
        <f t="shared" si="2"/>
        <v>57.300000000000011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54</v>
      </c>
      <c r="D47">
        <f>GT!M47</f>
        <v>32.299999999999997</v>
      </c>
      <c r="E47">
        <f>GT!N47</f>
        <v>25</v>
      </c>
      <c r="F47">
        <f t="shared" si="4"/>
        <v>90</v>
      </c>
      <c r="G47">
        <f t="shared" si="5"/>
        <v>57.3</v>
      </c>
      <c r="H47" s="112"/>
      <c r="I47">
        <f>BRPL_EOD!AA47+BRPL_EOD!AB47</f>
        <v>23.770000000000003</v>
      </c>
      <c r="J47">
        <f>BYPL_EOD!AA47+BYPL_EOD!AB47</f>
        <v>12.370000000000001</v>
      </c>
      <c r="K47">
        <f>MES_EOD!AA47+MES_EOD!AB47</f>
        <v>0</v>
      </c>
      <c r="L47">
        <f>NDMC_EOD!AA47+NDMC_EOD!AB47</f>
        <v>3.23</v>
      </c>
      <c r="M47">
        <f>TPDDL_EOD!AA47+TPDDL_EOD!AB47</f>
        <v>17.649999999999999</v>
      </c>
      <c r="N47">
        <f t="shared" si="0"/>
        <v>57.019999999999996</v>
      </c>
      <c r="O47" s="112">
        <f t="shared" si="1"/>
        <v>0.28000000000000114</v>
      </c>
      <c r="P47">
        <v>23.886723956506493</v>
      </c>
      <c r="Q47">
        <v>12.430743598737287</v>
      </c>
      <c r="R47">
        <v>0</v>
      </c>
      <c r="S47">
        <v>3.2458611013679413</v>
      </c>
      <c r="T47">
        <v>17.736671343388284</v>
      </c>
      <c r="U47" s="114">
        <f t="shared" si="2"/>
        <v>57.300000000000011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54</v>
      </c>
      <c r="D48">
        <f>GT!M48</f>
        <v>32.299999999999997</v>
      </c>
      <c r="E48">
        <f>GT!N48</f>
        <v>25</v>
      </c>
      <c r="F48">
        <f t="shared" si="4"/>
        <v>90</v>
      </c>
      <c r="G48">
        <f t="shared" si="5"/>
        <v>57.3</v>
      </c>
      <c r="H48" s="112"/>
      <c r="I48">
        <f>BRPL_EOD!AA48+BRPL_EOD!AB48</f>
        <v>23.770000000000003</v>
      </c>
      <c r="J48">
        <f>BYPL_EOD!AA48+BYPL_EOD!AB48</f>
        <v>12.370000000000001</v>
      </c>
      <c r="K48">
        <f>MES_EOD!AA48+MES_EOD!AB48</f>
        <v>0</v>
      </c>
      <c r="L48">
        <f>NDMC_EOD!AA48+NDMC_EOD!AB48</f>
        <v>3.23</v>
      </c>
      <c r="M48">
        <f>TPDDL_EOD!AA48+TPDDL_EOD!AB48</f>
        <v>17.649999999999999</v>
      </c>
      <c r="N48">
        <f t="shared" si="0"/>
        <v>57.019999999999996</v>
      </c>
      <c r="O48" s="112">
        <f t="shared" si="1"/>
        <v>0.28000000000000114</v>
      </c>
      <c r="P48">
        <v>23.886723956506493</v>
      </c>
      <c r="Q48">
        <v>12.430743598737287</v>
      </c>
      <c r="R48">
        <v>0</v>
      </c>
      <c r="S48">
        <v>3.2458611013679413</v>
      </c>
      <c r="T48">
        <v>17.736671343388284</v>
      </c>
      <c r="U48" s="114">
        <f t="shared" si="2"/>
        <v>57.300000000000011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54</v>
      </c>
      <c r="D49">
        <f>GT!M49</f>
        <v>32.299999999999997</v>
      </c>
      <c r="E49">
        <f>GT!N49</f>
        <v>25</v>
      </c>
      <c r="F49">
        <f t="shared" si="4"/>
        <v>90</v>
      </c>
      <c r="G49">
        <f t="shared" si="5"/>
        <v>57.3</v>
      </c>
      <c r="H49" s="112"/>
      <c r="I49">
        <f>BRPL_EOD!AA49+BRPL_EOD!AB49</f>
        <v>23.770000000000003</v>
      </c>
      <c r="J49">
        <f>BYPL_EOD!AA49+BYPL_EOD!AB49</f>
        <v>12.370000000000001</v>
      </c>
      <c r="K49">
        <f>MES_EOD!AA49+MES_EOD!AB49</f>
        <v>0</v>
      </c>
      <c r="L49">
        <f>NDMC_EOD!AA49+NDMC_EOD!AB49</f>
        <v>3.23</v>
      </c>
      <c r="M49">
        <f>TPDDL_EOD!AA49+TPDDL_EOD!AB49</f>
        <v>17.649999999999999</v>
      </c>
      <c r="N49">
        <f t="shared" si="0"/>
        <v>57.019999999999996</v>
      </c>
      <c r="O49" s="112">
        <f t="shared" si="1"/>
        <v>0.28000000000000114</v>
      </c>
      <c r="P49">
        <v>23.886723956506493</v>
      </c>
      <c r="Q49">
        <v>12.430743598737287</v>
      </c>
      <c r="R49">
        <v>0</v>
      </c>
      <c r="S49">
        <v>3.2458611013679413</v>
      </c>
      <c r="T49">
        <v>17.736671343388284</v>
      </c>
      <c r="U49" s="114">
        <f t="shared" si="2"/>
        <v>57.300000000000011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32.299999999999997</v>
      </c>
      <c r="E50">
        <f>GT!N50</f>
        <v>25</v>
      </c>
      <c r="F50">
        <f t="shared" si="4"/>
        <v>90</v>
      </c>
      <c r="G50">
        <f t="shared" si="5"/>
        <v>57.3</v>
      </c>
      <c r="H50" s="112"/>
      <c r="I50">
        <f>BRPL_EOD!AA50+BRPL_EOD!AB50</f>
        <v>23.770000000000003</v>
      </c>
      <c r="J50">
        <f>BYPL_EOD!AA50+BYPL_EOD!AB50</f>
        <v>12.370000000000001</v>
      </c>
      <c r="K50">
        <f>MES_EOD!AA50+MES_EOD!AB50</f>
        <v>0</v>
      </c>
      <c r="L50">
        <f>NDMC_EOD!AA50+NDMC_EOD!AB50</f>
        <v>3.23</v>
      </c>
      <c r="M50">
        <f>TPDDL_EOD!AA50+TPDDL_EOD!AB50</f>
        <v>17.649999999999999</v>
      </c>
      <c r="N50">
        <f t="shared" si="0"/>
        <v>57.019999999999996</v>
      </c>
      <c r="O50" s="112">
        <f t="shared" si="1"/>
        <v>0.28000000000000114</v>
      </c>
      <c r="P50">
        <v>23.886723956506493</v>
      </c>
      <c r="Q50">
        <v>12.430743598737287</v>
      </c>
      <c r="R50">
        <v>0</v>
      </c>
      <c r="S50">
        <v>3.2458611013679413</v>
      </c>
      <c r="T50">
        <v>17.736671343388284</v>
      </c>
      <c r="U50" s="114">
        <f t="shared" si="2"/>
        <v>57.300000000000011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32.299999999999997</v>
      </c>
      <c r="E51">
        <f>GT!N51</f>
        <v>25</v>
      </c>
      <c r="F51">
        <f t="shared" si="4"/>
        <v>90</v>
      </c>
      <c r="G51">
        <f t="shared" si="5"/>
        <v>57.3</v>
      </c>
      <c r="H51" s="112"/>
      <c r="I51">
        <f>BRPL_EOD!AA51+BRPL_EOD!AB51</f>
        <v>23.770000000000003</v>
      </c>
      <c r="J51">
        <f>BYPL_EOD!AA51+BYPL_EOD!AB51</f>
        <v>12.370000000000001</v>
      </c>
      <c r="K51">
        <f>MES_EOD!AA51+MES_EOD!AB51</f>
        <v>0</v>
      </c>
      <c r="L51">
        <f>NDMC_EOD!AA51+NDMC_EOD!AB51</f>
        <v>3.23</v>
      </c>
      <c r="M51">
        <f>TPDDL_EOD!AA51+TPDDL_EOD!AB51</f>
        <v>17.649999999999999</v>
      </c>
      <c r="N51">
        <f t="shared" si="0"/>
        <v>57.019999999999996</v>
      </c>
      <c r="O51" s="112">
        <f t="shared" si="1"/>
        <v>0.28000000000000114</v>
      </c>
      <c r="P51">
        <v>23.886723956506493</v>
      </c>
      <c r="Q51">
        <v>12.430743598737287</v>
      </c>
      <c r="R51">
        <v>0</v>
      </c>
      <c r="S51">
        <v>3.2458611013679413</v>
      </c>
      <c r="T51">
        <v>17.736671343388284</v>
      </c>
      <c r="U51" s="114">
        <f t="shared" si="2"/>
        <v>57.300000000000011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32.299999999999997</v>
      </c>
      <c r="E52">
        <f>GT!N52</f>
        <v>25</v>
      </c>
      <c r="F52">
        <f t="shared" si="4"/>
        <v>90</v>
      </c>
      <c r="G52">
        <f t="shared" si="5"/>
        <v>57.3</v>
      </c>
      <c r="H52" s="112"/>
      <c r="I52">
        <f>BRPL_EOD!AA52+BRPL_EOD!AB52</f>
        <v>23.770000000000003</v>
      </c>
      <c r="J52">
        <f>BYPL_EOD!AA52+BYPL_EOD!AB52</f>
        <v>12.370000000000001</v>
      </c>
      <c r="K52">
        <f>MES_EOD!AA52+MES_EOD!AB52</f>
        <v>0</v>
      </c>
      <c r="L52">
        <f>NDMC_EOD!AA52+NDMC_EOD!AB52</f>
        <v>3.23</v>
      </c>
      <c r="M52">
        <f>TPDDL_EOD!AA52+TPDDL_EOD!AB52</f>
        <v>17.649999999999999</v>
      </c>
      <c r="N52">
        <f t="shared" si="0"/>
        <v>57.019999999999996</v>
      </c>
      <c r="O52" s="112">
        <f t="shared" si="1"/>
        <v>0.28000000000000114</v>
      </c>
      <c r="P52">
        <v>23.886723956506493</v>
      </c>
      <c r="Q52">
        <v>12.430743598737287</v>
      </c>
      <c r="R52">
        <v>0</v>
      </c>
      <c r="S52">
        <v>3.2458611013679413</v>
      </c>
      <c r="T52">
        <v>17.736671343388284</v>
      </c>
      <c r="U52" s="114">
        <f t="shared" si="2"/>
        <v>57.300000000000011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32.299999999999997</v>
      </c>
      <c r="E53">
        <f>GT!N53</f>
        <v>25</v>
      </c>
      <c r="F53">
        <f t="shared" si="4"/>
        <v>90</v>
      </c>
      <c r="G53">
        <f t="shared" si="5"/>
        <v>57.3</v>
      </c>
      <c r="H53" s="112"/>
      <c r="I53">
        <f>BRPL_EOD!AA53+BRPL_EOD!AB53</f>
        <v>23.770000000000003</v>
      </c>
      <c r="J53">
        <f>BYPL_EOD!AA53+BYPL_EOD!AB53</f>
        <v>12.370000000000001</v>
      </c>
      <c r="K53">
        <f>MES_EOD!AA53+MES_EOD!AB53</f>
        <v>0</v>
      </c>
      <c r="L53">
        <f>NDMC_EOD!AA53+NDMC_EOD!AB53</f>
        <v>3.23</v>
      </c>
      <c r="M53">
        <f>TPDDL_EOD!AA53+TPDDL_EOD!AB53</f>
        <v>17.649999999999999</v>
      </c>
      <c r="N53">
        <f t="shared" si="0"/>
        <v>57.019999999999996</v>
      </c>
      <c r="O53" s="112">
        <f t="shared" si="1"/>
        <v>0.28000000000000114</v>
      </c>
      <c r="P53">
        <v>23.886723956506493</v>
      </c>
      <c r="Q53">
        <v>12.430743598737287</v>
      </c>
      <c r="R53">
        <v>0</v>
      </c>
      <c r="S53">
        <v>3.2458611013679413</v>
      </c>
      <c r="T53">
        <v>17.736671343388284</v>
      </c>
      <c r="U53" s="114">
        <f t="shared" si="2"/>
        <v>57.300000000000011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54</v>
      </c>
      <c r="D54">
        <f>GT!M54</f>
        <v>31.3</v>
      </c>
      <c r="E54">
        <f>GT!N54</f>
        <v>0</v>
      </c>
      <c r="F54">
        <f t="shared" si="4"/>
        <v>90</v>
      </c>
      <c r="G54">
        <f t="shared" si="5"/>
        <v>31.3</v>
      </c>
      <c r="H54" s="112"/>
      <c r="I54">
        <f>BRPL_EOD!AA54+BRPL_EOD!AB54</f>
        <v>13.23</v>
      </c>
      <c r="J54">
        <f>BYPL_EOD!AA54+BYPL_EOD!AB54</f>
        <v>6.61</v>
      </c>
      <c r="K54">
        <f>MES_EOD!AA54+MES_EOD!AB54</f>
        <v>0</v>
      </c>
      <c r="L54">
        <f>NDMC_EOD!AA54+NDMC_EOD!AB54</f>
        <v>1.68</v>
      </c>
      <c r="M54">
        <f>TPDDL_EOD!AA54+TPDDL_EOD!AB54</f>
        <v>10.09</v>
      </c>
      <c r="N54">
        <f t="shared" si="0"/>
        <v>31.61</v>
      </c>
      <c r="O54" s="112">
        <f t="shared" si="1"/>
        <v>-0.30999999999999872</v>
      </c>
      <c r="P54">
        <v>13.100253084466942</v>
      </c>
      <c r="Q54">
        <v>6.5451755773489406</v>
      </c>
      <c r="R54">
        <v>0</v>
      </c>
      <c r="S54">
        <v>1.6635242012021512</v>
      </c>
      <c r="T54">
        <v>9.9910471369819689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65</v>
      </c>
      <c r="C55">
        <f>GT!C55</f>
        <v>27</v>
      </c>
      <c r="D55">
        <f>GT!M55</f>
        <v>33.459999999999994</v>
      </c>
      <c r="E55">
        <f>GT!N55</f>
        <v>0</v>
      </c>
      <c r="F55">
        <f t="shared" si="4"/>
        <v>92</v>
      </c>
      <c r="G55">
        <f t="shared" si="5"/>
        <v>33.459999999999994</v>
      </c>
      <c r="H55" s="112"/>
      <c r="I55">
        <f>BRPL_EOD!AA55+BRPL_EOD!AB55</f>
        <v>14</v>
      </c>
      <c r="J55">
        <f>BYPL_EOD!AA55+BYPL_EOD!AB55</f>
        <v>7</v>
      </c>
      <c r="K55">
        <f>MES_EOD!AA55+MES_EOD!AB55</f>
        <v>0</v>
      </c>
      <c r="L55">
        <f>NDMC_EOD!AA55+NDMC_EOD!AB55</f>
        <v>2.08</v>
      </c>
      <c r="M55">
        <f>TPDDL_EOD!AA55+TPDDL_EOD!AB55</f>
        <v>10.68</v>
      </c>
      <c r="N55">
        <f t="shared" si="0"/>
        <v>33.76</v>
      </c>
      <c r="O55" s="112">
        <f t="shared" si="1"/>
        <v>-0.30000000000000426</v>
      </c>
      <c r="P55">
        <v>13.875592417061609</v>
      </c>
      <c r="Q55">
        <v>6.9377962085308047</v>
      </c>
      <c r="R55">
        <v>0</v>
      </c>
      <c r="S55">
        <v>2.0615165876777248</v>
      </c>
      <c r="T55">
        <v>10.585094786729856</v>
      </c>
      <c r="U55" s="114">
        <f t="shared" si="2"/>
        <v>33.459999999999994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65</v>
      </c>
      <c r="C56">
        <f>GT!C56</f>
        <v>27</v>
      </c>
      <c r="D56">
        <f>GT!M56</f>
        <v>33.459999999999994</v>
      </c>
      <c r="E56">
        <f>GT!N56</f>
        <v>0</v>
      </c>
      <c r="F56">
        <f t="shared" si="4"/>
        <v>92</v>
      </c>
      <c r="G56">
        <f t="shared" si="5"/>
        <v>33.459999999999994</v>
      </c>
      <c r="H56" s="112"/>
      <c r="I56">
        <f>BRPL_EOD!AA56+BRPL_EOD!AB56</f>
        <v>14</v>
      </c>
      <c r="J56">
        <f>BYPL_EOD!AA56+BYPL_EOD!AB56</f>
        <v>7</v>
      </c>
      <c r="K56">
        <f>MES_EOD!AA56+MES_EOD!AB56</f>
        <v>0</v>
      </c>
      <c r="L56">
        <f>NDMC_EOD!AA56+NDMC_EOD!AB56</f>
        <v>2.08</v>
      </c>
      <c r="M56">
        <f>TPDDL_EOD!AA56+TPDDL_EOD!AB56</f>
        <v>10.68</v>
      </c>
      <c r="N56">
        <f t="shared" si="0"/>
        <v>33.76</v>
      </c>
      <c r="O56" s="112">
        <f t="shared" si="1"/>
        <v>-0.30000000000000426</v>
      </c>
      <c r="P56">
        <v>13.875592417061609</v>
      </c>
      <c r="Q56">
        <v>6.9377962085308047</v>
      </c>
      <c r="R56">
        <v>0</v>
      </c>
      <c r="S56">
        <v>2.0615165876777248</v>
      </c>
      <c r="T56">
        <v>10.585094786729856</v>
      </c>
      <c r="U56" s="114">
        <f t="shared" si="2"/>
        <v>33.459999999999994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65</v>
      </c>
      <c r="C57">
        <f>GT!C57</f>
        <v>27</v>
      </c>
      <c r="D57">
        <f>GT!M57</f>
        <v>33.459999999999994</v>
      </c>
      <c r="E57">
        <f>GT!N57</f>
        <v>0</v>
      </c>
      <c r="F57">
        <f t="shared" si="4"/>
        <v>92</v>
      </c>
      <c r="G57">
        <f t="shared" si="5"/>
        <v>33.459999999999994</v>
      </c>
      <c r="H57" s="112"/>
      <c r="I57">
        <f>BRPL_EOD!AA57+BRPL_EOD!AB57</f>
        <v>14</v>
      </c>
      <c r="J57">
        <f>BYPL_EOD!AA57+BYPL_EOD!AB57</f>
        <v>7</v>
      </c>
      <c r="K57">
        <f>MES_EOD!AA57+MES_EOD!AB57</f>
        <v>0</v>
      </c>
      <c r="L57">
        <f>NDMC_EOD!AA57+NDMC_EOD!AB57</f>
        <v>2.08</v>
      </c>
      <c r="M57">
        <f>TPDDL_EOD!AA57+TPDDL_EOD!AB57</f>
        <v>10.68</v>
      </c>
      <c r="N57">
        <f t="shared" si="0"/>
        <v>33.76</v>
      </c>
      <c r="O57" s="112">
        <f t="shared" si="1"/>
        <v>-0.30000000000000426</v>
      </c>
      <c r="P57">
        <v>13.875592417061609</v>
      </c>
      <c r="Q57">
        <v>6.9377962085308047</v>
      </c>
      <c r="R57">
        <v>0</v>
      </c>
      <c r="S57">
        <v>2.0615165876777248</v>
      </c>
      <c r="T57">
        <v>10.585094786729856</v>
      </c>
      <c r="U57" s="114">
        <f t="shared" si="2"/>
        <v>33.459999999999994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65</v>
      </c>
      <c r="C58">
        <f>GT!C58</f>
        <v>27</v>
      </c>
      <c r="D58">
        <f>GT!M58</f>
        <v>33.459999999999994</v>
      </c>
      <c r="E58">
        <f>GT!N58</f>
        <v>0</v>
      </c>
      <c r="F58">
        <f t="shared" si="4"/>
        <v>92</v>
      </c>
      <c r="G58">
        <f t="shared" si="5"/>
        <v>33.459999999999994</v>
      </c>
      <c r="H58" s="112"/>
      <c r="I58">
        <f>BRPL_EOD!AA58+BRPL_EOD!AB58</f>
        <v>14</v>
      </c>
      <c r="J58">
        <f>BYPL_EOD!AA58+BYPL_EOD!AB58</f>
        <v>7</v>
      </c>
      <c r="K58">
        <f>MES_EOD!AA58+MES_EOD!AB58</f>
        <v>0</v>
      </c>
      <c r="L58">
        <f>NDMC_EOD!AA58+NDMC_EOD!AB58</f>
        <v>2.08</v>
      </c>
      <c r="M58">
        <f>TPDDL_EOD!AA58+TPDDL_EOD!AB58</f>
        <v>10.68</v>
      </c>
      <c r="N58">
        <f t="shared" si="0"/>
        <v>33.76</v>
      </c>
      <c r="O58" s="112">
        <f t="shared" si="1"/>
        <v>-0.30000000000000426</v>
      </c>
      <c r="P58">
        <v>13.875592417061609</v>
      </c>
      <c r="Q58">
        <v>6.9377962085308047</v>
      </c>
      <c r="R58">
        <v>0</v>
      </c>
      <c r="S58">
        <v>2.0615165876777248</v>
      </c>
      <c r="T58">
        <v>10.585094786729856</v>
      </c>
      <c r="U58" s="114">
        <f t="shared" si="2"/>
        <v>33.459999999999994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65</v>
      </c>
      <c r="C59">
        <f>GT!C59</f>
        <v>27</v>
      </c>
      <c r="D59">
        <f>GT!M59</f>
        <v>30.3</v>
      </c>
      <c r="E59">
        <f>GT!N59</f>
        <v>0</v>
      </c>
      <c r="F59">
        <f t="shared" si="4"/>
        <v>92</v>
      </c>
      <c r="G59">
        <f t="shared" si="5"/>
        <v>30.3</v>
      </c>
      <c r="H59" s="112"/>
      <c r="I59">
        <f>BRPL_EOD!AA59+BRPL_EOD!AB59</f>
        <v>12.71</v>
      </c>
      <c r="J59">
        <f>BYPL_EOD!AA59+BYPL_EOD!AB59</f>
        <v>6.35</v>
      </c>
      <c r="K59">
        <f>MES_EOD!AA59+MES_EOD!AB59</f>
        <v>0</v>
      </c>
      <c r="L59">
        <f>NDMC_EOD!AA59+NDMC_EOD!AB59</f>
        <v>1.89</v>
      </c>
      <c r="M59">
        <f>TPDDL_EOD!AA59+TPDDL_EOD!AB59</f>
        <v>9.69</v>
      </c>
      <c r="N59">
        <f t="shared" si="0"/>
        <v>30.64</v>
      </c>
      <c r="O59" s="112">
        <f t="shared" si="1"/>
        <v>-0.33999999999999986</v>
      </c>
      <c r="P59">
        <v>12.568962140992168</v>
      </c>
      <c r="Q59">
        <v>6.279536553524804</v>
      </c>
      <c r="R59">
        <v>0</v>
      </c>
      <c r="S59">
        <v>1.869027415143603</v>
      </c>
      <c r="T59">
        <v>9.5824738903394255</v>
      </c>
      <c r="U59" s="114">
        <f t="shared" si="2"/>
        <v>30.3</v>
      </c>
      <c r="V59" s="112">
        <f t="shared" si="3"/>
        <v>0</v>
      </c>
      <c r="X59" s="117"/>
    </row>
    <row r="60" spans="1:24">
      <c r="A60" t="s">
        <v>102</v>
      </c>
      <c r="B60">
        <f>GT!B60</f>
        <v>65</v>
      </c>
      <c r="C60">
        <f>GT!C60</f>
        <v>27</v>
      </c>
      <c r="D60">
        <f>GT!M60</f>
        <v>30.3</v>
      </c>
      <c r="E60">
        <f>GT!N60</f>
        <v>0</v>
      </c>
      <c r="F60">
        <f t="shared" si="4"/>
        <v>92</v>
      </c>
      <c r="G60">
        <f t="shared" si="5"/>
        <v>30.3</v>
      </c>
      <c r="H60" s="112"/>
      <c r="I60">
        <f>BRPL_EOD!AA60+BRPL_EOD!AB60</f>
        <v>12.71</v>
      </c>
      <c r="J60">
        <f>BYPL_EOD!AA60+BYPL_EOD!AB60</f>
        <v>6.35</v>
      </c>
      <c r="K60">
        <f>MES_EOD!AA60+MES_EOD!AB60</f>
        <v>0</v>
      </c>
      <c r="L60">
        <f>NDMC_EOD!AA60+NDMC_EOD!AB60</f>
        <v>1.89</v>
      </c>
      <c r="M60">
        <f>TPDDL_EOD!AA60+TPDDL_EOD!AB60</f>
        <v>9.69</v>
      </c>
      <c r="N60">
        <f t="shared" si="0"/>
        <v>30.64</v>
      </c>
      <c r="O60" s="112">
        <f t="shared" si="1"/>
        <v>-0.33999999999999986</v>
      </c>
      <c r="P60">
        <v>12.568962140992168</v>
      </c>
      <c r="Q60">
        <v>6.279536553524804</v>
      </c>
      <c r="R60">
        <v>0</v>
      </c>
      <c r="S60">
        <v>1.869027415143603</v>
      </c>
      <c r="T60">
        <v>9.5824738903394255</v>
      </c>
      <c r="U60" s="114">
        <f t="shared" si="2"/>
        <v>30.3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30.3</v>
      </c>
      <c r="E61">
        <f>GT!N61</f>
        <v>0</v>
      </c>
      <c r="F61">
        <f t="shared" si="4"/>
        <v>90</v>
      </c>
      <c r="G61">
        <f t="shared" si="5"/>
        <v>30.3</v>
      </c>
      <c r="H61" s="112"/>
      <c r="I61">
        <f>BRPL_EOD!AA61+BRPL_EOD!AB61</f>
        <v>12.82</v>
      </c>
      <c r="J61">
        <f>BYPL_EOD!AA61+BYPL_EOD!AB61</f>
        <v>6.41</v>
      </c>
      <c r="K61">
        <f>MES_EOD!AA61+MES_EOD!AB61</f>
        <v>0</v>
      </c>
      <c r="L61">
        <f>NDMC_EOD!AA61+NDMC_EOD!AB61</f>
        <v>1.63</v>
      </c>
      <c r="M61">
        <f>TPDDL_EOD!AA61+TPDDL_EOD!AB61</f>
        <v>9.7799999999999994</v>
      </c>
      <c r="N61">
        <f t="shared" si="0"/>
        <v>30.64</v>
      </c>
      <c r="O61" s="112">
        <f t="shared" si="1"/>
        <v>-0.33999999999999986</v>
      </c>
      <c r="P61">
        <v>12.677741514360314</v>
      </c>
      <c r="Q61">
        <v>6.3388707571801568</v>
      </c>
      <c r="R61">
        <v>0</v>
      </c>
      <c r="S61">
        <v>1.6119125326370756</v>
      </c>
      <c r="T61">
        <v>9.6714751958224543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30.3</v>
      </c>
      <c r="E62">
        <f>GT!N62</f>
        <v>0</v>
      </c>
      <c r="F62">
        <f t="shared" si="4"/>
        <v>90</v>
      </c>
      <c r="G62">
        <f t="shared" si="5"/>
        <v>30.3</v>
      </c>
      <c r="H62" s="112"/>
      <c r="I62">
        <f>BRPL_EOD!AA62+BRPL_EOD!AB62</f>
        <v>12.82</v>
      </c>
      <c r="J62">
        <f>BYPL_EOD!AA62+BYPL_EOD!AB62</f>
        <v>6.41</v>
      </c>
      <c r="K62">
        <f>MES_EOD!AA62+MES_EOD!AB62</f>
        <v>0</v>
      </c>
      <c r="L62">
        <f>NDMC_EOD!AA62+NDMC_EOD!AB62</f>
        <v>1.63</v>
      </c>
      <c r="M62">
        <f>TPDDL_EOD!AA62+TPDDL_EOD!AB62</f>
        <v>9.7799999999999994</v>
      </c>
      <c r="N62">
        <f t="shared" si="0"/>
        <v>30.64</v>
      </c>
      <c r="O62" s="112">
        <f t="shared" si="1"/>
        <v>-0.33999999999999986</v>
      </c>
      <c r="P62">
        <v>12.677741514360314</v>
      </c>
      <c r="Q62">
        <v>6.3388707571801568</v>
      </c>
      <c r="R62">
        <v>0</v>
      </c>
      <c r="S62">
        <v>1.6119125326370756</v>
      </c>
      <c r="T62">
        <v>9.6714751958224543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30.3</v>
      </c>
      <c r="E63">
        <f>GT!N63</f>
        <v>0</v>
      </c>
      <c r="F63">
        <f t="shared" si="4"/>
        <v>90</v>
      </c>
      <c r="G63">
        <f t="shared" si="5"/>
        <v>30.3</v>
      </c>
      <c r="H63" s="112"/>
      <c r="I63">
        <f>BRPL_EOD!AA63+BRPL_EOD!AB63</f>
        <v>12.82</v>
      </c>
      <c r="J63">
        <f>BYPL_EOD!AA63+BYPL_EOD!AB63</f>
        <v>6.41</v>
      </c>
      <c r="K63">
        <f>MES_EOD!AA63+MES_EOD!AB63</f>
        <v>0</v>
      </c>
      <c r="L63">
        <f>NDMC_EOD!AA63+NDMC_EOD!AB63</f>
        <v>1.63</v>
      </c>
      <c r="M63">
        <f>TPDDL_EOD!AA63+TPDDL_EOD!AB63</f>
        <v>9.7799999999999994</v>
      </c>
      <c r="N63">
        <f t="shared" si="0"/>
        <v>30.64</v>
      </c>
      <c r="O63" s="112">
        <f t="shared" si="1"/>
        <v>-0.33999999999999986</v>
      </c>
      <c r="P63">
        <v>12.677741514360314</v>
      </c>
      <c r="Q63">
        <v>6.3388707571801568</v>
      </c>
      <c r="R63">
        <v>0</v>
      </c>
      <c r="S63">
        <v>1.6119125326370756</v>
      </c>
      <c r="T63">
        <v>9.6714751958224543</v>
      </c>
      <c r="U63" s="114">
        <f t="shared" si="2"/>
        <v>30.299999999999997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30.3</v>
      </c>
      <c r="E64">
        <f>GT!N64</f>
        <v>0</v>
      </c>
      <c r="F64">
        <f t="shared" si="4"/>
        <v>90</v>
      </c>
      <c r="G64">
        <f t="shared" si="5"/>
        <v>30.3</v>
      </c>
      <c r="H64" s="112"/>
      <c r="I64">
        <f>BRPL_EOD!AA64+BRPL_EOD!AB64</f>
        <v>12.82</v>
      </c>
      <c r="J64">
        <f>BYPL_EOD!AA64+BYPL_EOD!AB64</f>
        <v>6.41</v>
      </c>
      <c r="K64">
        <f>MES_EOD!AA64+MES_EOD!AB64</f>
        <v>0</v>
      </c>
      <c r="L64">
        <f>NDMC_EOD!AA64+NDMC_EOD!AB64</f>
        <v>1.63</v>
      </c>
      <c r="M64">
        <f>TPDDL_EOD!AA64+TPDDL_EOD!AB64</f>
        <v>9.7799999999999994</v>
      </c>
      <c r="N64">
        <f t="shared" si="0"/>
        <v>30.64</v>
      </c>
      <c r="O64" s="112">
        <f t="shared" si="1"/>
        <v>-0.33999999999999986</v>
      </c>
      <c r="P64">
        <v>12.677741514360314</v>
      </c>
      <c r="Q64">
        <v>6.3388707571801568</v>
      </c>
      <c r="R64">
        <v>0</v>
      </c>
      <c r="S64">
        <v>1.6119125326370756</v>
      </c>
      <c r="T64">
        <v>9.6714751958224543</v>
      </c>
      <c r="U64" s="114">
        <f t="shared" si="2"/>
        <v>30.299999999999997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54</v>
      </c>
      <c r="D65">
        <f>GT!M65</f>
        <v>30.3</v>
      </c>
      <c r="E65">
        <f>GT!N65</f>
        <v>0</v>
      </c>
      <c r="F65">
        <f t="shared" si="4"/>
        <v>90</v>
      </c>
      <c r="G65">
        <f t="shared" si="5"/>
        <v>30.3</v>
      </c>
      <c r="H65" s="112"/>
      <c r="I65">
        <f>BRPL_EOD!AA65+BRPL_EOD!AB65</f>
        <v>12.82</v>
      </c>
      <c r="J65">
        <f>BYPL_EOD!AA65+BYPL_EOD!AB65</f>
        <v>6.41</v>
      </c>
      <c r="K65">
        <f>MES_EOD!AA65+MES_EOD!AB65</f>
        <v>0</v>
      </c>
      <c r="L65">
        <f>NDMC_EOD!AA65+NDMC_EOD!AB65</f>
        <v>1.63</v>
      </c>
      <c r="M65">
        <f>TPDDL_EOD!AA65+TPDDL_EOD!AB65</f>
        <v>9.7799999999999994</v>
      </c>
      <c r="N65">
        <f t="shared" si="0"/>
        <v>30.64</v>
      </c>
      <c r="O65" s="112">
        <f t="shared" si="1"/>
        <v>-0.33999999999999986</v>
      </c>
      <c r="P65">
        <v>12.677741514360314</v>
      </c>
      <c r="Q65">
        <v>6.3388707571801568</v>
      </c>
      <c r="R65">
        <v>0</v>
      </c>
      <c r="S65">
        <v>1.6119125326370756</v>
      </c>
      <c r="T65">
        <v>9.6714751958224543</v>
      </c>
      <c r="U65" s="114">
        <f t="shared" si="2"/>
        <v>30.299999999999997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54</v>
      </c>
      <c r="D66">
        <f>GT!M66</f>
        <v>30.3</v>
      </c>
      <c r="E66">
        <f>GT!N66</f>
        <v>0</v>
      </c>
      <c r="F66">
        <f t="shared" si="4"/>
        <v>90</v>
      </c>
      <c r="G66">
        <f t="shared" si="5"/>
        <v>30.3</v>
      </c>
      <c r="H66" s="112"/>
      <c r="I66">
        <f>BRPL_EOD!AA66+BRPL_EOD!AB66</f>
        <v>12.82</v>
      </c>
      <c r="J66">
        <f>BYPL_EOD!AA66+BYPL_EOD!AB66</f>
        <v>6.41</v>
      </c>
      <c r="K66">
        <f>MES_EOD!AA66+MES_EOD!AB66</f>
        <v>0</v>
      </c>
      <c r="L66">
        <f>NDMC_EOD!AA66+NDMC_EOD!AB66</f>
        <v>1.63</v>
      </c>
      <c r="M66">
        <f>TPDDL_EOD!AA66+TPDDL_EOD!AB66</f>
        <v>9.7799999999999994</v>
      </c>
      <c r="N66">
        <f t="shared" si="0"/>
        <v>30.64</v>
      </c>
      <c r="O66" s="112">
        <f t="shared" si="1"/>
        <v>-0.33999999999999986</v>
      </c>
      <c r="P66">
        <v>12.677741514360314</v>
      </c>
      <c r="Q66">
        <v>6.3388707571801568</v>
      </c>
      <c r="R66">
        <v>0</v>
      </c>
      <c r="S66">
        <v>1.6119125326370756</v>
      </c>
      <c r="T66">
        <v>9.6714751958224543</v>
      </c>
      <c r="U66" s="114">
        <f t="shared" si="2"/>
        <v>30.299999999999997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54</v>
      </c>
      <c r="D67">
        <f>GT!M67</f>
        <v>30.3</v>
      </c>
      <c r="E67">
        <f>GT!N67</f>
        <v>0</v>
      </c>
      <c r="F67">
        <f t="shared" si="4"/>
        <v>90</v>
      </c>
      <c r="G67">
        <f t="shared" si="5"/>
        <v>30.3</v>
      </c>
      <c r="H67" s="112"/>
      <c r="I67">
        <f>BRPL_EOD!AA67+BRPL_EOD!AB67</f>
        <v>12.82</v>
      </c>
      <c r="J67">
        <f>BYPL_EOD!AA67+BYPL_EOD!AB67</f>
        <v>6.41</v>
      </c>
      <c r="K67">
        <f>MES_EOD!AA67+MES_EOD!AB67</f>
        <v>0</v>
      </c>
      <c r="L67">
        <f>NDMC_EOD!AA67+NDMC_EOD!AB67</f>
        <v>1.63</v>
      </c>
      <c r="M67">
        <f>TPDDL_EOD!AA67+TPDDL_EOD!AB67</f>
        <v>9.7799999999999994</v>
      </c>
      <c r="N67">
        <f t="shared" ref="N67:N98" si="6">SUM(I67:M67)</f>
        <v>30.64</v>
      </c>
      <c r="O67" s="112">
        <f t="shared" ref="O67:O98" si="7">G67-N67</f>
        <v>-0.33999999999999986</v>
      </c>
      <c r="P67">
        <v>12.677741514360314</v>
      </c>
      <c r="Q67">
        <v>6.3388707571801568</v>
      </c>
      <c r="R67">
        <v>0</v>
      </c>
      <c r="S67">
        <v>1.6119125326370756</v>
      </c>
      <c r="T67">
        <v>9.6714751958224543</v>
      </c>
      <c r="U67" s="114">
        <f t="shared" ref="U67:U98" si="8">SUM(P67:T67)</f>
        <v>30.299999999999997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54</v>
      </c>
      <c r="D68">
        <f>GT!M68</f>
        <v>30.3</v>
      </c>
      <c r="E68">
        <f>GT!N68</f>
        <v>0</v>
      </c>
      <c r="F68">
        <f t="shared" ref="F68:F98" si="10">B68+C68</f>
        <v>90</v>
      </c>
      <c r="G68">
        <f t="shared" ref="G68:G98" si="11">D68+E68-X68</f>
        <v>30.3</v>
      </c>
      <c r="H68" s="112"/>
      <c r="I68">
        <f>BRPL_EOD!AA68+BRPL_EOD!AB68</f>
        <v>12.82</v>
      </c>
      <c r="J68">
        <f>BYPL_EOD!AA68+BYPL_EOD!AB68</f>
        <v>6.41</v>
      </c>
      <c r="K68">
        <f>MES_EOD!AA68+MES_EOD!AB68</f>
        <v>0</v>
      </c>
      <c r="L68">
        <f>NDMC_EOD!AA68+NDMC_EOD!AB68</f>
        <v>1.63</v>
      </c>
      <c r="M68">
        <f>TPDDL_EOD!AA68+TPDDL_EOD!AB68</f>
        <v>9.7799999999999994</v>
      </c>
      <c r="N68">
        <f t="shared" si="6"/>
        <v>30.64</v>
      </c>
      <c r="O68" s="112">
        <f t="shared" si="7"/>
        <v>-0.33999999999999986</v>
      </c>
      <c r="P68">
        <v>12.677741514360314</v>
      </c>
      <c r="Q68">
        <v>6.3388707571801568</v>
      </c>
      <c r="R68">
        <v>0</v>
      </c>
      <c r="S68">
        <v>1.6119125326370756</v>
      </c>
      <c r="T68">
        <v>9.6714751958224543</v>
      </c>
      <c r="U68" s="114">
        <f t="shared" si="8"/>
        <v>30.299999999999997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54</v>
      </c>
      <c r="D69">
        <f>GT!M69</f>
        <v>30.3</v>
      </c>
      <c r="E69">
        <f>GT!N69</f>
        <v>15</v>
      </c>
      <c r="F69">
        <f t="shared" si="10"/>
        <v>90</v>
      </c>
      <c r="G69">
        <f t="shared" si="11"/>
        <v>45.3</v>
      </c>
      <c r="H69" s="112"/>
      <c r="I69">
        <f>BRPL_EOD!AA69+BRPL_EOD!AB69</f>
        <v>18.53</v>
      </c>
      <c r="J69">
        <f>BYPL_EOD!AA69+BYPL_EOD!AB69</f>
        <v>9.5399999999999991</v>
      </c>
      <c r="K69">
        <f>MES_EOD!AA69+MES_EOD!AB69</f>
        <v>0</v>
      </c>
      <c r="L69">
        <f>NDMC_EOD!AA69+NDMC_EOD!AB69</f>
        <v>3.12</v>
      </c>
      <c r="M69">
        <f>TPDDL_EOD!AA69+TPDDL_EOD!AB69</f>
        <v>13.86</v>
      </c>
      <c r="N69">
        <f t="shared" si="6"/>
        <v>45.05</v>
      </c>
      <c r="O69" s="112">
        <f t="shared" si="7"/>
        <v>0.25</v>
      </c>
      <c r="P69">
        <v>18.632830188679247</v>
      </c>
      <c r="Q69">
        <v>9.5929411764705872</v>
      </c>
      <c r="R69">
        <v>0</v>
      </c>
      <c r="S69">
        <v>3.1373140954495007</v>
      </c>
      <c r="T69">
        <v>13.936914539400666</v>
      </c>
      <c r="U69" s="114">
        <f t="shared" si="8"/>
        <v>45.3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54</v>
      </c>
      <c r="D70">
        <f>GT!M70</f>
        <v>30.3</v>
      </c>
      <c r="E70">
        <f>GT!N70</f>
        <v>25</v>
      </c>
      <c r="F70">
        <f t="shared" si="10"/>
        <v>90</v>
      </c>
      <c r="G70">
        <f t="shared" si="11"/>
        <v>55.3</v>
      </c>
      <c r="H70" s="112"/>
      <c r="I70">
        <f>BRPL_EOD!AA70+BRPL_EOD!AB70</f>
        <v>22.950000000000003</v>
      </c>
      <c r="J70">
        <f>BYPL_EOD!AA70+BYPL_EOD!AB70</f>
        <v>11.96</v>
      </c>
      <c r="K70">
        <f>MES_EOD!AA70+MES_EOD!AB70</f>
        <v>0</v>
      </c>
      <c r="L70">
        <f>NDMC_EOD!AA70+NDMC_EOD!AB70</f>
        <v>3.12</v>
      </c>
      <c r="M70">
        <f>TPDDL_EOD!AA70+TPDDL_EOD!AB70</f>
        <v>17.02</v>
      </c>
      <c r="N70">
        <f t="shared" si="6"/>
        <v>55.05</v>
      </c>
      <c r="O70" s="112">
        <f t="shared" si="7"/>
        <v>0.25</v>
      </c>
      <c r="P70">
        <v>23.054223433242509</v>
      </c>
      <c r="Q70">
        <v>12.014314259763852</v>
      </c>
      <c r="R70">
        <v>0</v>
      </c>
      <c r="S70">
        <v>3.1341689373297004</v>
      </c>
      <c r="T70">
        <v>17.097293369663941</v>
      </c>
      <c r="U70" s="114">
        <f t="shared" si="8"/>
        <v>55.3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54</v>
      </c>
      <c r="D71">
        <f>GT!M71</f>
        <v>31.3</v>
      </c>
      <c r="E71">
        <f>GT!N71</f>
        <v>25</v>
      </c>
      <c r="F71">
        <f t="shared" si="10"/>
        <v>90</v>
      </c>
      <c r="G71">
        <f t="shared" si="11"/>
        <v>56.3</v>
      </c>
      <c r="H71" s="112"/>
      <c r="I71">
        <f>BRPL_EOD!AA71+BRPL_EOD!AB71</f>
        <v>23.36</v>
      </c>
      <c r="J71">
        <f>BYPL_EOD!AA71+BYPL_EOD!AB71</f>
        <v>12.16</v>
      </c>
      <c r="K71">
        <f>MES_EOD!AA71+MES_EOD!AB71</f>
        <v>0</v>
      </c>
      <c r="L71">
        <f>NDMC_EOD!AA71+NDMC_EOD!AB71</f>
        <v>3.17</v>
      </c>
      <c r="M71">
        <f>TPDDL_EOD!AA71+TPDDL_EOD!AB71</f>
        <v>17.329999999999998</v>
      </c>
      <c r="N71">
        <f t="shared" si="6"/>
        <v>56.019999999999996</v>
      </c>
      <c r="O71" s="112">
        <f t="shared" si="7"/>
        <v>0.28000000000000114</v>
      </c>
      <c r="P71">
        <v>23.476758300606924</v>
      </c>
      <c r="Q71">
        <v>12.220778293466619</v>
      </c>
      <c r="R71">
        <v>0</v>
      </c>
      <c r="S71">
        <v>3.1858443413066762</v>
      </c>
      <c r="T71">
        <v>17.416619064619777</v>
      </c>
      <c r="U71" s="114">
        <f t="shared" si="8"/>
        <v>56.3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54</v>
      </c>
      <c r="D72">
        <f>GT!M72</f>
        <v>31.3</v>
      </c>
      <c r="E72">
        <f>GT!N72</f>
        <v>25</v>
      </c>
      <c r="F72">
        <f t="shared" si="10"/>
        <v>90</v>
      </c>
      <c r="G72">
        <f t="shared" si="11"/>
        <v>56.3</v>
      </c>
      <c r="H72" s="112"/>
      <c r="I72">
        <f>BRPL_EOD!AA72+BRPL_EOD!AB72</f>
        <v>23.36</v>
      </c>
      <c r="J72">
        <f>BYPL_EOD!AA72+BYPL_EOD!AB72</f>
        <v>12.16</v>
      </c>
      <c r="K72">
        <f>MES_EOD!AA72+MES_EOD!AB72</f>
        <v>0</v>
      </c>
      <c r="L72">
        <f>NDMC_EOD!AA72+NDMC_EOD!AB72</f>
        <v>3.17</v>
      </c>
      <c r="M72">
        <f>TPDDL_EOD!AA72+TPDDL_EOD!AB72</f>
        <v>17.329999999999998</v>
      </c>
      <c r="N72">
        <f t="shared" si="6"/>
        <v>56.019999999999996</v>
      </c>
      <c r="O72" s="112">
        <f t="shared" si="7"/>
        <v>0.28000000000000114</v>
      </c>
      <c r="P72">
        <v>23.476758300606924</v>
      </c>
      <c r="Q72">
        <v>12.220778293466619</v>
      </c>
      <c r="R72">
        <v>0</v>
      </c>
      <c r="S72">
        <v>3.1858443413066762</v>
      </c>
      <c r="T72">
        <v>17.416619064619777</v>
      </c>
      <c r="U72" s="114">
        <f t="shared" si="8"/>
        <v>56.3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54</v>
      </c>
      <c r="D73">
        <f>GT!M73</f>
        <v>31.3</v>
      </c>
      <c r="E73">
        <f>GT!N73</f>
        <v>0</v>
      </c>
      <c r="F73">
        <f t="shared" si="10"/>
        <v>90</v>
      </c>
      <c r="G73">
        <f t="shared" si="11"/>
        <v>31.3</v>
      </c>
      <c r="H73" s="112"/>
      <c r="I73">
        <f>BRPL_EOD!AA73+BRPL_EOD!AB73</f>
        <v>13.23</v>
      </c>
      <c r="J73">
        <f>BYPL_EOD!AA73+BYPL_EOD!AB73</f>
        <v>6.61</v>
      </c>
      <c r="K73">
        <f>MES_EOD!AA73+MES_EOD!AB73</f>
        <v>0</v>
      </c>
      <c r="L73">
        <f>NDMC_EOD!AA73+NDMC_EOD!AB73</f>
        <v>1.68</v>
      </c>
      <c r="M73">
        <f>TPDDL_EOD!AA73+TPDDL_EOD!AB73</f>
        <v>10.09</v>
      </c>
      <c r="N73">
        <f t="shared" si="6"/>
        <v>31.61</v>
      </c>
      <c r="O73" s="112">
        <f t="shared" si="7"/>
        <v>-0.30999999999999872</v>
      </c>
      <c r="P73">
        <v>13.100253084466942</v>
      </c>
      <c r="Q73">
        <v>6.5451755773489406</v>
      </c>
      <c r="R73">
        <v>0</v>
      </c>
      <c r="S73">
        <v>1.6635242012021512</v>
      </c>
      <c r="T73">
        <v>9.9910471369819689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66</v>
      </c>
      <c r="G74">
        <f t="shared" si="11"/>
        <v>31.3</v>
      </c>
      <c r="H74" s="112"/>
      <c r="I74">
        <f>BRPL_EOD!AA74+BRPL_EOD!AB74</f>
        <v>13.23</v>
      </c>
      <c r="J74">
        <f>BYPL_EOD!AA74+BYPL_EOD!AB74</f>
        <v>6.61</v>
      </c>
      <c r="K74">
        <f>MES_EOD!AA74+MES_EOD!AB74</f>
        <v>0</v>
      </c>
      <c r="L74">
        <f>NDMC_EOD!AA74+NDMC_EOD!AB74</f>
        <v>1.68</v>
      </c>
      <c r="M74">
        <f>TPDDL_EOD!AA74+TPDDL_EOD!AB74</f>
        <v>10.09</v>
      </c>
      <c r="N74">
        <f t="shared" si="6"/>
        <v>31.61</v>
      </c>
      <c r="O74" s="112">
        <f t="shared" si="7"/>
        <v>-0.30999999999999872</v>
      </c>
      <c r="P74">
        <v>13.100253084466942</v>
      </c>
      <c r="Q74">
        <v>6.5451755773489406</v>
      </c>
      <c r="R74">
        <v>0</v>
      </c>
      <c r="S74">
        <v>1.6635242012021512</v>
      </c>
      <c r="T74">
        <v>9.9910471369819689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66</v>
      </c>
      <c r="G75">
        <f t="shared" si="11"/>
        <v>31.6</v>
      </c>
      <c r="H75" s="112"/>
      <c r="I75">
        <f>BRPL_EOD!AA75+BRPL_EOD!AB75</f>
        <v>13.23</v>
      </c>
      <c r="J75">
        <f>BYPL_EOD!AA75+BYPL_EOD!AB75</f>
        <v>6.61</v>
      </c>
      <c r="K75">
        <f>MES_EOD!AA75+MES_EOD!AB75</f>
        <v>0</v>
      </c>
      <c r="L75">
        <f>NDMC_EOD!AA75+NDMC_EOD!AB75</f>
        <v>1.68</v>
      </c>
      <c r="M75">
        <f>TPDDL_EOD!AA75+TPDDL_EOD!AB75</f>
        <v>10.09</v>
      </c>
      <c r="N75">
        <f t="shared" si="6"/>
        <v>31.61</v>
      </c>
      <c r="O75" s="112">
        <f t="shared" si="7"/>
        <v>-9.9999999999980105E-3</v>
      </c>
      <c r="P75">
        <v>13.225814615627968</v>
      </c>
      <c r="Q75">
        <v>6.6079088895919016</v>
      </c>
      <c r="R75">
        <v>0</v>
      </c>
      <c r="S75">
        <v>1.6794685226194244</v>
      </c>
      <c r="T75">
        <v>10.08680797216071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66</v>
      </c>
      <c r="G76">
        <f t="shared" si="11"/>
        <v>31.6</v>
      </c>
      <c r="H76" s="112"/>
      <c r="I76">
        <f>BRPL_EOD!AA76+BRPL_EOD!AB76</f>
        <v>13.23</v>
      </c>
      <c r="J76">
        <f>BYPL_EOD!AA76+BYPL_EOD!AB76</f>
        <v>6.61</v>
      </c>
      <c r="K76">
        <f>MES_EOD!AA76+MES_EOD!AB76</f>
        <v>0</v>
      </c>
      <c r="L76">
        <f>NDMC_EOD!AA76+NDMC_EOD!AB76</f>
        <v>1.68</v>
      </c>
      <c r="M76">
        <f>TPDDL_EOD!AA76+TPDDL_EOD!AB76</f>
        <v>10.09</v>
      </c>
      <c r="N76">
        <f t="shared" si="6"/>
        <v>31.61</v>
      </c>
      <c r="O76" s="112">
        <f t="shared" si="7"/>
        <v>-9.9999999999980105E-3</v>
      </c>
      <c r="P76">
        <v>13.225814615627968</v>
      </c>
      <c r="Q76">
        <v>6.6079088895919016</v>
      </c>
      <c r="R76">
        <v>0</v>
      </c>
      <c r="S76">
        <v>1.6794685226194244</v>
      </c>
      <c r="T76">
        <v>10.08680797216071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66</v>
      </c>
      <c r="G77">
        <f t="shared" si="11"/>
        <v>31.6</v>
      </c>
      <c r="H77" s="112"/>
      <c r="I77">
        <f>BRPL_EOD!AA77+BRPL_EOD!AB77</f>
        <v>13.23</v>
      </c>
      <c r="J77">
        <f>BYPL_EOD!AA77+BYPL_EOD!AB77</f>
        <v>6.61</v>
      </c>
      <c r="K77">
        <f>MES_EOD!AA77+MES_EOD!AB77</f>
        <v>0</v>
      </c>
      <c r="L77">
        <f>NDMC_EOD!AA77+NDMC_EOD!AB77</f>
        <v>1.68</v>
      </c>
      <c r="M77">
        <f>TPDDL_EOD!AA77+TPDDL_EOD!AB77</f>
        <v>10.09</v>
      </c>
      <c r="N77">
        <f t="shared" si="6"/>
        <v>31.61</v>
      </c>
      <c r="O77" s="112">
        <f t="shared" si="7"/>
        <v>-9.9999999999980105E-3</v>
      </c>
      <c r="P77">
        <v>13.225814615627968</v>
      </c>
      <c r="Q77">
        <v>6.6079088895919016</v>
      </c>
      <c r="R77">
        <v>0</v>
      </c>
      <c r="S77">
        <v>1.6794685226194244</v>
      </c>
      <c r="T77">
        <v>10.08680797216071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66</v>
      </c>
      <c r="G78">
        <f t="shared" si="11"/>
        <v>31.6</v>
      </c>
      <c r="H78" s="112"/>
      <c r="I78">
        <f>BRPL_EOD!AA78+BRPL_EOD!AB78</f>
        <v>13.23</v>
      </c>
      <c r="J78">
        <f>BYPL_EOD!AA78+BYPL_EOD!AB78</f>
        <v>6.61</v>
      </c>
      <c r="K78">
        <f>MES_EOD!AA78+MES_EOD!AB78</f>
        <v>0</v>
      </c>
      <c r="L78">
        <f>NDMC_EOD!AA78+NDMC_EOD!AB78</f>
        <v>1.68</v>
      </c>
      <c r="M78">
        <f>TPDDL_EOD!AA78+TPDDL_EOD!AB78</f>
        <v>10.09</v>
      </c>
      <c r="N78">
        <f t="shared" si="6"/>
        <v>31.61</v>
      </c>
      <c r="O78" s="112">
        <f t="shared" si="7"/>
        <v>-9.9999999999980105E-3</v>
      </c>
      <c r="P78">
        <v>13.225814615627968</v>
      </c>
      <c r="Q78">
        <v>6.6079088895919016</v>
      </c>
      <c r="R78">
        <v>0</v>
      </c>
      <c r="S78">
        <v>1.6794685226194244</v>
      </c>
      <c r="T78">
        <v>10.08680797216071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66</v>
      </c>
      <c r="G79">
        <f t="shared" si="11"/>
        <v>31.6</v>
      </c>
      <c r="H79" s="112"/>
      <c r="I79">
        <f>BRPL_EOD!AA79+BRPL_EOD!AB79</f>
        <v>13.23</v>
      </c>
      <c r="J79">
        <f>BYPL_EOD!AA79+BYPL_EOD!AB79</f>
        <v>6.61</v>
      </c>
      <c r="K79">
        <f>MES_EOD!AA79+MES_EOD!AB79</f>
        <v>0</v>
      </c>
      <c r="L79">
        <f>NDMC_EOD!AA79+NDMC_EOD!AB79</f>
        <v>1.68</v>
      </c>
      <c r="M79">
        <f>TPDDL_EOD!AA79+TPDDL_EOD!AB79</f>
        <v>10.09</v>
      </c>
      <c r="N79">
        <f t="shared" si="6"/>
        <v>31.61</v>
      </c>
      <c r="O79" s="112">
        <f t="shared" si="7"/>
        <v>-9.9999999999980105E-3</v>
      </c>
      <c r="P79">
        <v>13.225814615627968</v>
      </c>
      <c r="Q79">
        <v>6.6079088895919016</v>
      </c>
      <c r="R79">
        <v>0</v>
      </c>
      <c r="S79">
        <v>1.6794685226194244</v>
      </c>
      <c r="T79">
        <v>10.08680797216071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30</v>
      </c>
      <c r="D80">
        <f>GT!M80</f>
        <v>31.6</v>
      </c>
      <c r="E80">
        <f>GT!N80</f>
        <v>0</v>
      </c>
      <c r="F80">
        <f t="shared" si="10"/>
        <v>66</v>
      </c>
      <c r="G80">
        <f t="shared" si="11"/>
        <v>31.6</v>
      </c>
      <c r="H80" s="112"/>
      <c r="I80">
        <f>BRPL_EOD!AA80+BRPL_EOD!AB80</f>
        <v>13.23</v>
      </c>
      <c r="J80">
        <f>BYPL_EOD!AA80+BYPL_EOD!AB80</f>
        <v>6.61</v>
      </c>
      <c r="K80">
        <f>MES_EOD!AA80+MES_EOD!AB80</f>
        <v>0</v>
      </c>
      <c r="L80">
        <f>NDMC_EOD!AA80+NDMC_EOD!AB80</f>
        <v>1.68</v>
      </c>
      <c r="M80">
        <f>TPDDL_EOD!AA80+TPDDL_EOD!AB80</f>
        <v>10.09</v>
      </c>
      <c r="N80">
        <f t="shared" si="6"/>
        <v>31.61</v>
      </c>
      <c r="O80" s="112">
        <f t="shared" si="7"/>
        <v>-9.9999999999980105E-3</v>
      </c>
      <c r="P80">
        <v>13.225814615627968</v>
      </c>
      <c r="Q80">
        <v>6.6079088895919016</v>
      </c>
      <c r="R80">
        <v>0</v>
      </c>
      <c r="S80">
        <v>1.6794685226194244</v>
      </c>
      <c r="T80">
        <v>10.08680797216071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30</v>
      </c>
      <c r="D81">
        <f>GT!M81</f>
        <v>31.6</v>
      </c>
      <c r="E81">
        <f>GT!N81</f>
        <v>0</v>
      </c>
      <c r="F81">
        <f t="shared" si="10"/>
        <v>66</v>
      </c>
      <c r="G81">
        <f t="shared" si="11"/>
        <v>31.6</v>
      </c>
      <c r="H81" s="112"/>
      <c r="I81">
        <f>BRPL_EOD!AA81+BRPL_EOD!AB81</f>
        <v>13.23</v>
      </c>
      <c r="J81">
        <f>BYPL_EOD!AA81+BYPL_EOD!AB81</f>
        <v>6.61</v>
      </c>
      <c r="K81">
        <f>MES_EOD!AA81+MES_EOD!AB81</f>
        <v>0</v>
      </c>
      <c r="L81">
        <f>NDMC_EOD!AA81+NDMC_EOD!AB81</f>
        <v>1.68</v>
      </c>
      <c r="M81">
        <f>TPDDL_EOD!AA81+TPDDL_EOD!AB81</f>
        <v>10.09</v>
      </c>
      <c r="N81">
        <f t="shared" si="6"/>
        <v>31.61</v>
      </c>
      <c r="O81" s="112">
        <f t="shared" si="7"/>
        <v>-9.9999999999980105E-3</v>
      </c>
      <c r="P81">
        <v>13.225814615627968</v>
      </c>
      <c r="Q81">
        <v>6.6079088895919016</v>
      </c>
      <c r="R81">
        <v>0</v>
      </c>
      <c r="S81">
        <v>1.6794685226194244</v>
      </c>
      <c r="T81">
        <v>10.08680797216071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30</v>
      </c>
      <c r="D82">
        <f>GT!M82</f>
        <v>31.6</v>
      </c>
      <c r="E82">
        <f>GT!N82</f>
        <v>0</v>
      </c>
      <c r="F82">
        <f t="shared" si="10"/>
        <v>66</v>
      </c>
      <c r="G82">
        <f t="shared" si="11"/>
        <v>31.6</v>
      </c>
      <c r="H82" s="112"/>
      <c r="I82">
        <f>BRPL_EOD!AA82+BRPL_EOD!AB82</f>
        <v>13.23</v>
      </c>
      <c r="J82">
        <f>BYPL_EOD!AA82+BYPL_EOD!AB82</f>
        <v>6.61</v>
      </c>
      <c r="K82">
        <f>MES_EOD!AA82+MES_EOD!AB82</f>
        <v>0</v>
      </c>
      <c r="L82">
        <f>NDMC_EOD!AA82+NDMC_EOD!AB82</f>
        <v>1.68</v>
      </c>
      <c r="M82">
        <f>TPDDL_EOD!AA82+TPDDL_EOD!AB82</f>
        <v>10.09</v>
      </c>
      <c r="N82">
        <f t="shared" si="6"/>
        <v>31.61</v>
      </c>
      <c r="O82" s="112">
        <f t="shared" si="7"/>
        <v>-9.9999999999980105E-3</v>
      </c>
      <c r="P82">
        <v>13.225814615627968</v>
      </c>
      <c r="Q82">
        <v>6.6079088895919016</v>
      </c>
      <c r="R82">
        <v>0</v>
      </c>
      <c r="S82">
        <v>1.6794685226194244</v>
      </c>
      <c r="T82">
        <v>10.08680797216071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30</v>
      </c>
      <c r="D83">
        <f>GT!M83</f>
        <v>31.6</v>
      </c>
      <c r="E83">
        <f>GT!N83</f>
        <v>0</v>
      </c>
      <c r="F83">
        <f t="shared" si="10"/>
        <v>66</v>
      </c>
      <c r="G83">
        <f t="shared" si="11"/>
        <v>31.6</v>
      </c>
      <c r="H83" s="112"/>
      <c r="I83">
        <f>BRPL_EOD!AA83+BRPL_EOD!AB83</f>
        <v>13.23</v>
      </c>
      <c r="J83">
        <f>BYPL_EOD!AA83+BYPL_EOD!AB83</f>
        <v>6.61</v>
      </c>
      <c r="K83">
        <f>MES_EOD!AA83+MES_EOD!AB83</f>
        <v>0</v>
      </c>
      <c r="L83">
        <f>NDMC_EOD!AA83+NDMC_EOD!AB83</f>
        <v>1.68</v>
      </c>
      <c r="M83">
        <f>TPDDL_EOD!AA83+TPDDL_EOD!AB83</f>
        <v>10.09</v>
      </c>
      <c r="N83">
        <f t="shared" si="6"/>
        <v>31.61</v>
      </c>
      <c r="O83" s="112">
        <f t="shared" si="7"/>
        <v>-9.9999999999980105E-3</v>
      </c>
      <c r="P83">
        <v>13.225814615627968</v>
      </c>
      <c r="Q83">
        <v>6.6079088895919016</v>
      </c>
      <c r="R83">
        <v>0</v>
      </c>
      <c r="S83">
        <v>1.6794685226194244</v>
      </c>
      <c r="T83">
        <v>10.08680797216071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30</v>
      </c>
      <c r="D84">
        <f>GT!M84</f>
        <v>31.6</v>
      </c>
      <c r="E84">
        <f>GT!N84</f>
        <v>0</v>
      </c>
      <c r="F84">
        <f t="shared" si="10"/>
        <v>66</v>
      </c>
      <c r="G84">
        <f t="shared" si="11"/>
        <v>31.6</v>
      </c>
      <c r="H84" s="112"/>
      <c r="I84">
        <f>BRPL_EOD!AA84+BRPL_EOD!AB84</f>
        <v>13.23</v>
      </c>
      <c r="J84">
        <f>BYPL_EOD!AA84+BYPL_EOD!AB84</f>
        <v>6.61</v>
      </c>
      <c r="K84">
        <f>MES_EOD!AA84+MES_EOD!AB84</f>
        <v>0</v>
      </c>
      <c r="L84">
        <f>NDMC_EOD!AA84+NDMC_EOD!AB84</f>
        <v>1.68</v>
      </c>
      <c r="M84">
        <f>TPDDL_EOD!AA84+TPDDL_EOD!AB84</f>
        <v>10.09</v>
      </c>
      <c r="N84">
        <f t="shared" si="6"/>
        <v>31.61</v>
      </c>
      <c r="O84" s="112">
        <f t="shared" si="7"/>
        <v>-9.9999999999980105E-3</v>
      </c>
      <c r="P84">
        <v>13.225814615627968</v>
      </c>
      <c r="Q84">
        <v>6.6079088895919016</v>
      </c>
      <c r="R84">
        <v>0</v>
      </c>
      <c r="S84">
        <v>1.6794685226194244</v>
      </c>
      <c r="T84">
        <v>10.08680797216071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30</v>
      </c>
      <c r="D85">
        <f>GT!M85</f>
        <v>31.6</v>
      </c>
      <c r="E85">
        <f>GT!N85</f>
        <v>0</v>
      </c>
      <c r="F85">
        <f t="shared" si="10"/>
        <v>66</v>
      </c>
      <c r="G85">
        <f t="shared" si="11"/>
        <v>31.6</v>
      </c>
      <c r="H85" s="112"/>
      <c r="I85">
        <f>BRPL_EOD!AA85+BRPL_EOD!AB85</f>
        <v>13.23</v>
      </c>
      <c r="J85">
        <f>BYPL_EOD!AA85+BYPL_EOD!AB85</f>
        <v>6.61</v>
      </c>
      <c r="K85">
        <f>MES_EOD!AA85+MES_EOD!AB85</f>
        <v>0</v>
      </c>
      <c r="L85">
        <f>NDMC_EOD!AA85+NDMC_EOD!AB85</f>
        <v>1.68</v>
      </c>
      <c r="M85">
        <f>TPDDL_EOD!AA85+TPDDL_EOD!AB85</f>
        <v>10.09</v>
      </c>
      <c r="N85">
        <f t="shared" si="6"/>
        <v>31.61</v>
      </c>
      <c r="O85" s="112">
        <f t="shared" si="7"/>
        <v>-9.9999999999980105E-3</v>
      </c>
      <c r="P85">
        <v>13.225814615627968</v>
      </c>
      <c r="Q85">
        <v>6.6079088895919016</v>
      </c>
      <c r="R85">
        <v>0</v>
      </c>
      <c r="S85">
        <v>1.6794685226194244</v>
      </c>
      <c r="T85">
        <v>10.08680797216071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30</v>
      </c>
      <c r="D86">
        <f>GT!M86</f>
        <v>31.6</v>
      </c>
      <c r="E86">
        <f>GT!N86</f>
        <v>0</v>
      </c>
      <c r="F86">
        <f t="shared" si="10"/>
        <v>66</v>
      </c>
      <c r="G86">
        <f t="shared" si="11"/>
        <v>31.6</v>
      </c>
      <c r="H86" s="112"/>
      <c r="I86">
        <f>BRPL_EOD!AA86+BRPL_EOD!AB86</f>
        <v>13.23</v>
      </c>
      <c r="J86">
        <f>BYPL_EOD!AA86+BYPL_EOD!AB86</f>
        <v>6.61</v>
      </c>
      <c r="K86">
        <f>MES_EOD!AA86+MES_EOD!AB86</f>
        <v>0</v>
      </c>
      <c r="L86">
        <f>NDMC_EOD!AA86+NDMC_EOD!AB86</f>
        <v>1.68</v>
      </c>
      <c r="M86">
        <f>TPDDL_EOD!AA86+TPDDL_EOD!AB86</f>
        <v>10.09</v>
      </c>
      <c r="N86">
        <f t="shared" si="6"/>
        <v>31.61</v>
      </c>
      <c r="O86" s="112">
        <f t="shared" si="7"/>
        <v>-9.9999999999980105E-3</v>
      </c>
      <c r="P86">
        <v>13.225814615627968</v>
      </c>
      <c r="Q86">
        <v>6.6079088895919016</v>
      </c>
      <c r="R86">
        <v>0</v>
      </c>
      <c r="S86">
        <v>1.6794685226194244</v>
      </c>
      <c r="T86">
        <v>10.08680797216071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66</v>
      </c>
      <c r="G87">
        <f t="shared" si="11"/>
        <v>32.6</v>
      </c>
      <c r="H87" s="112"/>
      <c r="I87">
        <f>BRPL_EOD!AA87+BRPL_EOD!AB87</f>
        <v>13.64</v>
      </c>
      <c r="J87">
        <f>BYPL_EOD!AA87+BYPL_EOD!AB87</f>
        <v>6.82</v>
      </c>
      <c r="K87">
        <f>MES_EOD!AA87+MES_EOD!AB87</f>
        <v>0</v>
      </c>
      <c r="L87">
        <f>NDMC_EOD!AA87+NDMC_EOD!AB87</f>
        <v>1.74</v>
      </c>
      <c r="M87">
        <f>TPDDL_EOD!AA87+TPDDL_EOD!AB87</f>
        <v>10.41</v>
      </c>
      <c r="N87">
        <f t="shared" si="6"/>
        <v>32.61</v>
      </c>
      <c r="O87" s="112">
        <f t="shared" si="7"/>
        <v>-9.9999999999980105E-3</v>
      </c>
      <c r="P87">
        <v>13.63581723397731</v>
      </c>
      <c r="Q87">
        <v>6.8179086169886549</v>
      </c>
      <c r="R87">
        <v>0</v>
      </c>
      <c r="S87">
        <v>1.7394664213431463</v>
      </c>
      <c r="T87">
        <v>10.406807727690893</v>
      </c>
      <c r="U87" s="114">
        <f t="shared" si="8"/>
        <v>32.600000000000009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66</v>
      </c>
      <c r="G88">
        <f t="shared" si="11"/>
        <v>32.6</v>
      </c>
      <c r="H88" s="112"/>
      <c r="I88">
        <f>BRPL_EOD!AA88+BRPL_EOD!AB88</f>
        <v>13.64</v>
      </c>
      <c r="J88">
        <f>BYPL_EOD!AA88+BYPL_EOD!AB88</f>
        <v>6.82</v>
      </c>
      <c r="K88">
        <f>MES_EOD!AA88+MES_EOD!AB88</f>
        <v>0</v>
      </c>
      <c r="L88">
        <f>NDMC_EOD!AA88+NDMC_EOD!AB88</f>
        <v>1.74</v>
      </c>
      <c r="M88">
        <f>TPDDL_EOD!AA88+TPDDL_EOD!AB88</f>
        <v>10.41</v>
      </c>
      <c r="N88">
        <f t="shared" si="6"/>
        <v>32.61</v>
      </c>
      <c r="O88" s="112">
        <f t="shared" si="7"/>
        <v>-9.9999999999980105E-3</v>
      </c>
      <c r="P88">
        <v>13.63581723397731</v>
      </c>
      <c r="Q88">
        <v>6.8179086169886549</v>
      </c>
      <c r="R88">
        <v>0</v>
      </c>
      <c r="S88">
        <v>1.7394664213431463</v>
      </c>
      <c r="T88">
        <v>10.406807727690893</v>
      </c>
      <c r="U88" s="114">
        <f t="shared" si="8"/>
        <v>32.600000000000009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66</v>
      </c>
      <c r="G89">
        <f t="shared" si="11"/>
        <v>32.6</v>
      </c>
      <c r="H89" s="112"/>
      <c r="I89">
        <f>BRPL_EOD!AA89+BRPL_EOD!AB89</f>
        <v>13.64</v>
      </c>
      <c r="J89">
        <f>BYPL_EOD!AA89+BYPL_EOD!AB89</f>
        <v>6.82</v>
      </c>
      <c r="K89">
        <f>MES_EOD!AA89+MES_EOD!AB89</f>
        <v>0</v>
      </c>
      <c r="L89">
        <f>NDMC_EOD!AA89+NDMC_EOD!AB89</f>
        <v>1.74</v>
      </c>
      <c r="M89">
        <f>TPDDL_EOD!AA89+TPDDL_EOD!AB89</f>
        <v>10.41</v>
      </c>
      <c r="N89">
        <f t="shared" si="6"/>
        <v>32.61</v>
      </c>
      <c r="O89" s="112">
        <f t="shared" si="7"/>
        <v>-9.9999999999980105E-3</v>
      </c>
      <c r="P89">
        <v>13.63581723397731</v>
      </c>
      <c r="Q89">
        <v>6.8179086169886549</v>
      </c>
      <c r="R89">
        <v>0</v>
      </c>
      <c r="S89">
        <v>1.7394664213431463</v>
      </c>
      <c r="T89">
        <v>10.406807727690893</v>
      </c>
      <c r="U89" s="114">
        <f t="shared" si="8"/>
        <v>32.600000000000009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66</v>
      </c>
      <c r="G90">
        <f t="shared" si="11"/>
        <v>32.6</v>
      </c>
      <c r="H90" s="112"/>
      <c r="I90">
        <f>BRPL_EOD!AA90+BRPL_EOD!AB90</f>
        <v>13.64</v>
      </c>
      <c r="J90">
        <f>BYPL_EOD!AA90+BYPL_EOD!AB90</f>
        <v>6.82</v>
      </c>
      <c r="K90">
        <f>MES_EOD!AA90+MES_EOD!AB90</f>
        <v>0</v>
      </c>
      <c r="L90">
        <f>NDMC_EOD!AA90+NDMC_EOD!AB90</f>
        <v>1.74</v>
      </c>
      <c r="M90">
        <f>TPDDL_EOD!AA90+TPDDL_EOD!AB90</f>
        <v>10.41</v>
      </c>
      <c r="N90">
        <f t="shared" si="6"/>
        <v>32.61</v>
      </c>
      <c r="O90" s="112">
        <f t="shared" si="7"/>
        <v>-9.9999999999980105E-3</v>
      </c>
      <c r="P90">
        <v>13.63581723397731</v>
      </c>
      <c r="Q90">
        <v>6.8179086169886549</v>
      </c>
      <c r="R90">
        <v>0</v>
      </c>
      <c r="S90">
        <v>1.7394664213431463</v>
      </c>
      <c r="T90">
        <v>10.406807727690893</v>
      </c>
      <c r="U90" s="114">
        <f t="shared" si="8"/>
        <v>32.600000000000009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66</v>
      </c>
      <c r="G91">
        <f t="shared" si="11"/>
        <v>32.6</v>
      </c>
      <c r="H91" s="112"/>
      <c r="I91">
        <f>BRPL_EOD!AA91+BRPL_EOD!AB91</f>
        <v>13.64</v>
      </c>
      <c r="J91">
        <f>BYPL_EOD!AA91+BYPL_EOD!AB91</f>
        <v>6.82</v>
      </c>
      <c r="K91">
        <f>MES_EOD!AA91+MES_EOD!AB91</f>
        <v>0</v>
      </c>
      <c r="L91">
        <f>NDMC_EOD!AA91+NDMC_EOD!AB91</f>
        <v>1.74</v>
      </c>
      <c r="M91">
        <f>TPDDL_EOD!AA91+TPDDL_EOD!AB91</f>
        <v>10.41</v>
      </c>
      <c r="N91">
        <f t="shared" si="6"/>
        <v>32.61</v>
      </c>
      <c r="O91" s="112">
        <f t="shared" si="7"/>
        <v>-9.9999999999980105E-3</v>
      </c>
      <c r="P91">
        <v>13.63581723397731</v>
      </c>
      <c r="Q91">
        <v>6.8179086169886549</v>
      </c>
      <c r="R91">
        <v>0</v>
      </c>
      <c r="S91">
        <v>1.7394664213431463</v>
      </c>
      <c r="T91">
        <v>10.406807727690893</v>
      </c>
      <c r="U91" s="114">
        <f t="shared" si="8"/>
        <v>32.600000000000009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66</v>
      </c>
      <c r="G92">
        <f t="shared" si="11"/>
        <v>32.6</v>
      </c>
      <c r="H92" s="112"/>
      <c r="I92">
        <f>BRPL_EOD!AA92+BRPL_EOD!AB92</f>
        <v>13.64</v>
      </c>
      <c r="J92">
        <f>BYPL_EOD!AA92+BYPL_EOD!AB92</f>
        <v>6.82</v>
      </c>
      <c r="K92">
        <f>MES_EOD!AA92+MES_EOD!AB92</f>
        <v>0</v>
      </c>
      <c r="L92">
        <f>NDMC_EOD!AA92+NDMC_EOD!AB92</f>
        <v>1.74</v>
      </c>
      <c r="M92">
        <f>TPDDL_EOD!AA92+TPDDL_EOD!AB92</f>
        <v>10.41</v>
      </c>
      <c r="N92">
        <f t="shared" si="6"/>
        <v>32.61</v>
      </c>
      <c r="O92" s="112">
        <f t="shared" si="7"/>
        <v>-9.9999999999980105E-3</v>
      </c>
      <c r="P92">
        <v>13.63581723397731</v>
      </c>
      <c r="Q92">
        <v>6.8179086169886549</v>
      </c>
      <c r="R92">
        <v>0</v>
      </c>
      <c r="S92">
        <v>1.7394664213431463</v>
      </c>
      <c r="T92">
        <v>10.406807727690893</v>
      </c>
      <c r="U92" s="114">
        <f t="shared" si="8"/>
        <v>32.600000000000009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66</v>
      </c>
      <c r="G93">
        <f t="shared" si="11"/>
        <v>32.6</v>
      </c>
      <c r="H93" s="112"/>
      <c r="I93">
        <f>BRPL_EOD!AA93+BRPL_EOD!AB93</f>
        <v>13.64</v>
      </c>
      <c r="J93">
        <f>BYPL_EOD!AA93+BYPL_EOD!AB93</f>
        <v>6.82</v>
      </c>
      <c r="K93">
        <f>MES_EOD!AA93+MES_EOD!AB93</f>
        <v>0</v>
      </c>
      <c r="L93">
        <f>NDMC_EOD!AA93+NDMC_EOD!AB93</f>
        <v>1.74</v>
      </c>
      <c r="M93">
        <f>TPDDL_EOD!AA93+TPDDL_EOD!AB93</f>
        <v>10.41</v>
      </c>
      <c r="N93">
        <f t="shared" si="6"/>
        <v>32.61</v>
      </c>
      <c r="O93" s="112">
        <f t="shared" si="7"/>
        <v>-9.9999999999980105E-3</v>
      </c>
      <c r="P93">
        <v>13.63581723397731</v>
      </c>
      <c r="Q93">
        <v>6.8179086169886549</v>
      </c>
      <c r="R93">
        <v>0</v>
      </c>
      <c r="S93">
        <v>1.7394664213431463</v>
      </c>
      <c r="T93">
        <v>10.406807727690893</v>
      </c>
      <c r="U93" s="114">
        <f t="shared" si="8"/>
        <v>32.600000000000009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30</v>
      </c>
      <c r="D94">
        <f>GT!M94</f>
        <v>32.6</v>
      </c>
      <c r="E94">
        <f>GT!N94</f>
        <v>0</v>
      </c>
      <c r="F94">
        <f t="shared" si="10"/>
        <v>66</v>
      </c>
      <c r="G94">
        <f t="shared" si="11"/>
        <v>32.6</v>
      </c>
      <c r="H94" s="112"/>
      <c r="I94">
        <f>BRPL_EOD!AA94+BRPL_EOD!AB94</f>
        <v>13.64</v>
      </c>
      <c r="J94">
        <f>BYPL_EOD!AA94+BYPL_EOD!AB94</f>
        <v>6.82</v>
      </c>
      <c r="K94">
        <f>MES_EOD!AA94+MES_EOD!AB94</f>
        <v>0</v>
      </c>
      <c r="L94">
        <f>NDMC_EOD!AA94+NDMC_EOD!AB94</f>
        <v>1.74</v>
      </c>
      <c r="M94">
        <f>TPDDL_EOD!AA94+TPDDL_EOD!AB94</f>
        <v>10.41</v>
      </c>
      <c r="N94">
        <f t="shared" si="6"/>
        <v>32.61</v>
      </c>
      <c r="O94" s="112">
        <f t="shared" si="7"/>
        <v>-9.9999999999980105E-3</v>
      </c>
      <c r="P94">
        <v>13.63581723397731</v>
      </c>
      <c r="Q94">
        <v>6.8179086169886549</v>
      </c>
      <c r="R94">
        <v>0</v>
      </c>
      <c r="S94">
        <v>1.7394664213431463</v>
      </c>
      <c r="T94">
        <v>10.406807727690893</v>
      </c>
      <c r="U94" s="114">
        <f t="shared" si="8"/>
        <v>32.600000000000009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30</v>
      </c>
      <c r="D95">
        <f>GT!M95</f>
        <v>32.6</v>
      </c>
      <c r="E95">
        <f>GT!N95</f>
        <v>0</v>
      </c>
      <c r="F95">
        <f t="shared" si="10"/>
        <v>66</v>
      </c>
      <c r="G95">
        <f t="shared" si="11"/>
        <v>32.6</v>
      </c>
      <c r="H95" s="112"/>
      <c r="I95">
        <f>BRPL_EOD!AA95+BRPL_EOD!AB95</f>
        <v>13.64</v>
      </c>
      <c r="J95">
        <f>BYPL_EOD!AA95+BYPL_EOD!AB95</f>
        <v>6.82</v>
      </c>
      <c r="K95">
        <f>MES_EOD!AA95+MES_EOD!AB95</f>
        <v>0</v>
      </c>
      <c r="L95">
        <f>NDMC_EOD!AA95+NDMC_EOD!AB95</f>
        <v>1.74</v>
      </c>
      <c r="M95">
        <f>TPDDL_EOD!AA95+TPDDL_EOD!AB95</f>
        <v>10.41</v>
      </c>
      <c r="N95">
        <f t="shared" si="6"/>
        <v>32.61</v>
      </c>
      <c r="O95" s="112">
        <f t="shared" si="7"/>
        <v>-9.9999999999980105E-3</v>
      </c>
      <c r="P95">
        <v>13.63581723397731</v>
      </c>
      <c r="Q95">
        <v>6.8179086169886549</v>
      </c>
      <c r="R95">
        <v>0</v>
      </c>
      <c r="S95">
        <v>1.7394664213431463</v>
      </c>
      <c r="T95">
        <v>10.406807727690893</v>
      </c>
      <c r="U95" s="114">
        <f t="shared" si="8"/>
        <v>32.600000000000009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30</v>
      </c>
      <c r="D96">
        <f>GT!M96</f>
        <v>32.6</v>
      </c>
      <c r="E96">
        <f>GT!N96</f>
        <v>0</v>
      </c>
      <c r="F96">
        <f t="shared" si="10"/>
        <v>66</v>
      </c>
      <c r="G96">
        <f t="shared" si="11"/>
        <v>32.6</v>
      </c>
      <c r="H96" s="112"/>
      <c r="I96">
        <f>BRPL_EOD!AA96+BRPL_EOD!AB96</f>
        <v>13.64</v>
      </c>
      <c r="J96">
        <f>BYPL_EOD!AA96+BYPL_EOD!AB96</f>
        <v>6.82</v>
      </c>
      <c r="K96">
        <f>MES_EOD!AA96+MES_EOD!AB96</f>
        <v>0</v>
      </c>
      <c r="L96">
        <f>NDMC_EOD!AA96+NDMC_EOD!AB96</f>
        <v>1.74</v>
      </c>
      <c r="M96">
        <f>TPDDL_EOD!AA96+TPDDL_EOD!AB96</f>
        <v>10.41</v>
      </c>
      <c r="N96">
        <f t="shared" si="6"/>
        <v>32.61</v>
      </c>
      <c r="O96" s="112">
        <f t="shared" si="7"/>
        <v>-9.9999999999980105E-3</v>
      </c>
      <c r="P96">
        <v>13.63581723397731</v>
      </c>
      <c r="Q96">
        <v>6.8179086169886549</v>
      </c>
      <c r="R96">
        <v>0</v>
      </c>
      <c r="S96">
        <v>1.7394664213431463</v>
      </c>
      <c r="T96">
        <v>10.406807727690893</v>
      </c>
      <c r="U96" s="114">
        <f t="shared" si="8"/>
        <v>32.600000000000009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30</v>
      </c>
      <c r="D97">
        <f>GT!M97</f>
        <v>32.6</v>
      </c>
      <c r="E97">
        <f>GT!N97</f>
        <v>0</v>
      </c>
      <c r="F97">
        <f t="shared" si="10"/>
        <v>66</v>
      </c>
      <c r="G97">
        <f t="shared" si="11"/>
        <v>32.6</v>
      </c>
      <c r="H97" s="112"/>
      <c r="I97">
        <f>BRPL_EOD!AA97+BRPL_EOD!AB97</f>
        <v>13.64</v>
      </c>
      <c r="J97">
        <f>BYPL_EOD!AA97+BYPL_EOD!AB97</f>
        <v>6.82</v>
      </c>
      <c r="K97">
        <f>MES_EOD!AA97+MES_EOD!AB97</f>
        <v>0</v>
      </c>
      <c r="L97">
        <f>NDMC_EOD!AA97+NDMC_EOD!AB97</f>
        <v>1.74</v>
      </c>
      <c r="M97">
        <f>TPDDL_EOD!AA97+TPDDL_EOD!AB97</f>
        <v>10.41</v>
      </c>
      <c r="N97">
        <f t="shared" si="6"/>
        <v>32.61</v>
      </c>
      <c r="O97" s="112">
        <f t="shared" si="7"/>
        <v>-9.9999999999980105E-3</v>
      </c>
      <c r="P97">
        <v>13.63581723397731</v>
      </c>
      <c r="Q97">
        <v>6.8179086169886549</v>
      </c>
      <c r="R97">
        <v>0</v>
      </c>
      <c r="S97">
        <v>1.7394664213431463</v>
      </c>
      <c r="T97">
        <v>10.406807727690893</v>
      </c>
      <c r="U97" s="114">
        <f t="shared" si="8"/>
        <v>32.600000000000009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30</v>
      </c>
      <c r="D98">
        <f>GT!M98</f>
        <v>32.6</v>
      </c>
      <c r="E98">
        <f>GT!N98</f>
        <v>0</v>
      </c>
      <c r="F98">
        <f t="shared" si="10"/>
        <v>66</v>
      </c>
      <c r="G98">
        <f t="shared" si="11"/>
        <v>32.6</v>
      </c>
      <c r="H98" s="112"/>
      <c r="I98">
        <f>BRPL_EOD!AA98+BRPL_EOD!AB98</f>
        <v>13.64</v>
      </c>
      <c r="J98">
        <f>BYPL_EOD!AA98+BYPL_EOD!AB98</f>
        <v>6.82</v>
      </c>
      <c r="K98">
        <f>MES_EOD!AA98+MES_EOD!AB98</f>
        <v>0</v>
      </c>
      <c r="L98">
        <f>NDMC_EOD!AA98+NDMC_EOD!AB98</f>
        <v>1.74</v>
      </c>
      <c r="M98">
        <f>TPDDL_EOD!AA98+TPDDL_EOD!AB98</f>
        <v>10.41</v>
      </c>
      <c r="N98">
        <f t="shared" si="6"/>
        <v>32.61</v>
      </c>
      <c r="O98" s="112">
        <f t="shared" si="7"/>
        <v>-9.9999999999980105E-3</v>
      </c>
      <c r="P98">
        <v>13.63581723397731</v>
      </c>
      <c r="Q98">
        <v>6.8179086169886549</v>
      </c>
      <c r="R98">
        <v>0</v>
      </c>
      <c r="S98">
        <v>1.7394664213431463</v>
      </c>
      <c r="T98">
        <v>10.406807727690893</v>
      </c>
      <c r="U98" s="114">
        <f t="shared" si="8"/>
        <v>32.600000000000009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0.90749999999999997</v>
      </c>
      <c r="C99" s="114">
        <f t="shared" ref="C99:U99" si="12">SUM(C3:C98)/4000</f>
        <v>1.1054999999999999</v>
      </c>
      <c r="D99" s="114">
        <f t="shared" si="12"/>
        <v>0.78260999999999969</v>
      </c>
      <c r="E99" s="114">
        <f t="shared" si="12"/>
        <v>8.7499999999999994E-2</v>
      </c>
      <c r="F99" s="114">
        <f t="shared" si="12"/>
        <v>2.0129999999999999</v>
      </c>
      <c r="G99" s="114">
        <f t="shared" si="12"/>
        <v>0.87011000000000005</v>
      </c>
      <c r="H99" s="114"/>
      <c r="I99" s="114">
        <f t="shared" si="12"/>
        <v>0.36282750000000041</v>
      </c>
      <c r="J99" s="114">
        <f t="shared" si="12"/>
        <v>0.18595750000000025</v>
      </c>
      <c r="K99" s="114">
        <f t="shared" si="12"/>
        <v>0</v>
      </c>
      <c r="L99" s="114">
        <f t="shared" si="12"/>
        <v>4.7592500000000051E-2</v>
      </c>
      <c r="M99" s="114">
        <f t="shared" si="12"/>
        <v>0.27442000000000016</v>
      </c>
      <c r="N99" s="114">
        <f t="shared" si="12"/>
        <v>0.87079750000000056</v>
      </c>
      <c r="O99" s="114">
        <f t="shared" si="12"/>
        <v>-6.8749999999999736E-4</v>
      </c>
      <c r="P99" s="114">
        <f t="shared" si="12"/>
        <v>0.36253888407720519</v>
      </c>
      <c r="Q99" s="114">
        <f t="shared" si="12"/>
        <v>0.18582222004520282</v>
      </c>
      <c r="R99" s="114">
        <f t="shared" si="12"/>
        <v>0</v>
      </c>
      <c r="S99" s="114">
        <f t="shared" si="12"/>
        <v>4.7557632657065682E-2</v>
      </c>
      <c r="T99" s="114">
        <f t="shared" si="12"/>
        <v>0.27419126322052667</v>
      </c>
      <c r="U99" s="114">
        <f t="shared" si="12"/>
        <v>0.87011000000000005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122.16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50</v>
      </c>
      <c r="N3">
        <f t="shared" ref="N3:N66" si="0">SUM(I3:M3)</f>
        <v>256</v>
      </c>
      <c r="O3" s="112">
        <f t="shared" ref="O3:O66" si="1">G3-N3</f>
        <v>0</v>
      </c>
      <c r="P3">
        <v>122.16</v>
      </c>
      <c r="Q3">
        <v>55</v>
      </c>
      <c r="R3">
        <v>5.84</v>
      </c>
      <c r="S3">
        <v>23</v>
      </c>
      <c r="T3">
        <v>50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122.16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50</v>
      </c>
      <c r="N4">
        <f t="shared" si="0"/>
        <v>256</v>
      </c>
      <c r="O4" s="112">
        <f t="shared" si="1"/>
        <v>0</v>
      </c>
      <c r="P4">
        <v>122.16</v>
      </c>
      <c r="Q4">
        <v>55</v>
      </c>
      <c r="R4">
        <v>5.84</v>
      </c>
      <c r="S4">
        <v>23</v>
      </c>
      <c r="T4">
        <v>50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102.55599390648803</v>
      </c>
      <c r="Q9">
        <v>54.997851646420067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102.56</v>
      </c>
      <c r="J11">
        <f>BYPL_EOD!AI11+BYPL_EOD!AJ11</f>
        <v>55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102.55599390648803</v>
      </c>
      <c r="Q11">
        <v>54.997851646420067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102.56</v>
      </c>
      <c r="J12">
        <f>BYPL_EOD!AI12+BYPL_EOD!AJ12</f>
        <v>55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102.55599390648803</v>
      </c>
      <c r="Q12">
        <v>54.997851646420067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102.56</v>
      </c>
      <c r="J13">
        <f>BYPL_EOD!AI13+BYPL_EOD!AJ13</f>
        <v>55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102.55599390648803</v>
      </c>
      <c r="Q13">
        <v>54.997851646420067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102.56</v>
      </c>
      <c r="J14">
        <f>BYPL_EOD!AI14+BYPL_EOD!AJ14</f>
        <v>55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102.55599390648803</v>
      </c>
      <c r="Q14">
        <v>54.997851646420067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102.56</v>
      </c>
      <c r="J15">
        <f>BYPL_EOD!AI15+BYPL_EOD!AJ15</f>
        <v>55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102.55599390648803</v>
      </c>
      <c r="Q15">
        <v>54.997851646420067</v>
      </c>
      <c r="R15">
        <v>5.8397718839107844</v>
      </c>
      <c r="S15">
        <v>22.999101597593846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102.56</v>
      </c>
      <c r="J16">
        <f>BYPL_EOD!AI16+BYPL_EOD!AJ16</f>
        <v>55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102.55599390648803</v>
      </c>
      <c r="Q16">
        <v>54.997851646420067</v>
      </c>
      <c r="R16">
        <v>5.8397718839107844</v>
      </c>
      <c r="S16">
        <v>22.999101597593846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102.56</v>
      </c>
      <c r="J17">
        <f>BYPL_EOD!AI17+BYPL_EOD!AJ17</f>
        <v>55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102.55599390648803</v>
      </c>
      <c r="Q17">
        <v>54.997851646420067</v>
      </c>
      <c r="R17">
        <v>5.8397718839107844</v>
      </c>
      <c r="S17">
        <v>22.999101597593846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102.56</v>
      </c>
      <c r="J18">
        <f>BYPL_EOD!AI18+BYPL_EOD!AJ18</f>
        <v>55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102.55599390648803</v>
      </c>
      <c r="Q18">
        <v>54.997851646420067</v>
      </c>
      <c r="R18">
        <v>5.8397718839107844</v>
      </c>
      <c r="S18">
        <v>22.999101597593846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102.56</v>
      </c>
      <c r="J19">
        <f>BYPL_EOD!AI19+BYPL_EOD!AJ19</f>
        <v>55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102.55599390648803</v>
      </c>
      <c r="Q19">
        <v>54.997851646420067</v>
      </c>
      <c r="R19">
        <v>5.8397718839107844</v>
      </c>
      <c r="S19">
        <v>22.999101597593846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102.56</v>
      </c>
      <c r="J20">
        <f>BYPL_EOD!AI20+BYPL_EOD!AJ20</f>
        <v>55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102.55599390648803</v>
      </c>
      <c r="Q20">
        <v>54.997851646420067</v>
      </c>
      <c r="R20">
        <v>5.8397718839107844</v>
      </c>
      <c r="S20">
        <v>22.999101597593846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102.56</v>
      </c>
      <c r="J21">
        <f>BYPL_EOD!AI21+BYPL_EOD!AJ21</f>
        <v>55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102.55599390648803</v>
      </c>
      <c r="Q21">
        <v>54.997851646420067</v>
      </c>
      <c r="R21">
        <v>5.8397718839107844</v>
      </c>
      <c r="S21">
        <v>22.999101597593846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102.56</v>
      </c>
      <c r="J22">
        <f>BYPL_EOD!AI22+BYPL_EOD!AJ22</f>
        <v>55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102.55599390648803</v>
      </c>
      <c r="Q22">
        <v>54.997851646420067</v>
      </c>
      <c r="R22">
        <v>5.8397718839107844</v>
      </c>
      <c r="S22">
        <v>22.999101597593846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112.56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112.55560329674623</v>
      </c>
      <c r="Q23">
        <v>44.998242256161873</v>
      </c>
      <c r="R23">
        <v>5.8397718839107844</v>
      </c>
      <c r="S23">
        <v>22.999101597593846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112.56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112.55560329674623</v>
      </c>
      <c r="Q24">
        <v>44.998242256161873</v>
      </c>
      <c r="R24">
        <v>5.8397718839107844</v>
      </c>
      <c r="S24">
        <v>22.999101597593846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102.56</v>
      </c>
      <c r="J25">
        <f>BYPL_EOD!AI25+BYPL_EOD!AJ25</f>
        <v>55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102.55599390648803</v>
      </c>
      <c r="Q25">
        <v>54.997851646420067</v>
      </c>
      <c r="R25">
        <v>5.8397718839107844</v>
      </c>
      <c r="S25">
        <v>22.999101597593846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102.56</v>
      </c>
      <c r="J26">
        <f>BYPL_EOD!AI26+BYPL_EOD!AJ26</f>
        <v>55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102.55599390648803</v>
      </c>
      <c r="Q26">
        <v>54.997851646420067</v>
      </c>
      <c r="R26">
        <v>5.8397718839107844</v>
      </c>
      <c r="S26">
        <v>22.999101597593846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102.56</v>
      </c>
      <c r="J27">
        <f>BYPL_EOD!AI27+BYPL_EOD!AJ27</f>
        <v>55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102.55599390648803</v>
      </c>
      <c r="Q27">
        <v>54.997851646420067</v>
      </c>
      <c r="R27">
        <v>5.8397718839107844</v>
      </c>
      <c r="S27">
        <v>22.999101597593846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102.56</v>
      </c>
      <c r="J28">
        <f>BYPL_EOD!AI28+BYPL_EOD!AJ28</f>
        <v>55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102.55599390648803</v>
      </c>
      <c r="Q28">
        <v>54.997851646420067</v>
      </c>
      <c r="R28">
        <v>5.8397718839107844</v>
      </c>
      <c r="S28">
        <v>22.999101597593846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102.56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102.55599390648803</v>
      </c>
      <c r="Q29">
        <v>54.997851646420067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112.56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112.55560329674623</v>
      </c>
      <c r="Q30">
        <v>44.998242256161873</v>
      </c>
      <c r="R30">
        <v>5.8397718839107844</v>
      </c>
      <c r="S30">
        <v>22.999101597593846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132.16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50</v>
      </c>
      <c r="N31">
        <f t="shared" si="0"/>
        <v>256</v>
      </c>
      <c r="O31" s="112">
        <f t="shared" si="1"/>
        <v>0</v>
      </c>
      <c r="P31">
        <v>132.16</v>
      </c>
      <c r="Q31">
        <v>45</v>
      </c>
      <c r="R31">
        <v>5.84</v>
      </c>
      <c r="S31">
        <v>23</v>
      </c>
      <c r="T31">
        <v>50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132.16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50</v>
      </c>
      <c r="N32">
        <f t="shared" si="0"/>
        <v>256</v>
      </c>
      <c r="O32" s="112">
        <f t="shared" si="1"/>
        <v>0</v>
      </c>
      <c r="P32">
        <v>132.16</v>
      </c>
      <c r="Q32">
        <v>45</v>
      </c>
      <c r="R32">
        <v>5.84</v>
      </c>
      <c r="S32">
        <v>23</v>
      </c>
      <c r="T32">
        <v>50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132.16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50</v>
      </c>
      <c r="N33">
        <f t="shared" si="0"/>
        <v>256</v>
      </c>
      <c r="O33" s="112">
        <f t="shared" si="1"/>
        <v>0</v>
      </c>
      <c r="P33">
        <v>132.16</v>
      </c>
      <c r="Q33">
        <v>45</v>
      </c>
      <c r="R33">
        <v>5.84</v>
      </c>
      <c r="S33">
        <v>23</v>
      </c>
      <c r="T33">
        <v>50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132.16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50</v>
      </c>
      <c r="N34">
        <f t="shared" si="0"/>
        <v>256</v>
      </c>
      <c r="O34" s="112">
        <f t="shared" si="1"/>
        <v>0</v>
      </c>
      <c r="P34">
        <v>132.16</v>
      </c>
      <c r="Q34">
        <v>45</v>
      </c>
      <c r="R34">
        <v>5.84</v>
      </c>
      <c r="S34">
        <v>23</v>
      </c>
      <c r="T34">
        <v>50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262.76</v>
      </c>
      <c r="E35">
        <f>BAWANA!AM35</f>
        <v>0</v>
      </c>
      <c r="F35">
        <f t="shared" si="4"/>
        <v>256</v>
      </c>
      <c r="G35">
        <f t="shared" si="5"/>
        <v>262.76</v>
      </c>
      <c r="H35" s="112"/>
      <c r="I35">
        <f>BRPL_EOD!AI35+BRPL_EOD!AJ35</f>
        <v>133.61000000000001</v>
      </c>
      <c r="J35">
        <f>BYPL_EOD!AI35+BYPL_EOD!AJ35</f>
        <v>45.42</v>
      </c>
      <c r="K35">
        <f>MES_EOD!AI35+MES_EOD!AJ35</f>
        <v>5.84</v>
      </c>
      <c r="L35">
        <f>NDMC_EOD!AI35+NDMC_EOD!AJ35</f>
        <v>23</v>
      </c>
      <c r="M35">
        <f>TPDDL_EOD!AI35+TPDDL_EOD!AJ35</f>
        <v>54.89</v>
      </c>
      <c r="N35">
        <f t="shared" si="0"/>
        <v>262.76000000000005</v>
      </c>
      <c r="O35" s="112">
        <f t="shared" si="1"/>
        <v>0</v>
      </c>
      <c r="P35">
        <v>133.60999999999999</v>
      </c>
      <c r="Q35">
        <v>45.419999999999995</v>
      </c>
      <c r="R35">
        <v>5.839999999999999</v>
      </c>
      <c r="S35">
        <v>22.999999999999996</v>
      </c>
      <c r="T35">
        <v>54.889999999999986</v>
      </c>
      <c r="U35" s="114">
        <f t="shared" si="2"/>
        <v>262.76</v>
      </c>
      <c r="V35" s="112">
        <f t="shared" si="3"/>
        <v>0</v>
      </c>
      <c r="Y35">
        <f>BAWANA!AW35+BAWANA!AX35</f>
        <v>25.24</v>
      </c>
      <c r="Z35">
        <f>BAWANA!BD35+BAWANA!BE35</f>
        <v>32</v>
      </c>
      <c r="AA35">
        <f>BAWANA!X35+BAWANA!Y35</f>
        <v>25.24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262.76</v>
      </c>
      <c r="E36">
        <f>BAWANA!AM36</f>
        <v>0</v>
      </c>
      <c r="F36">
        <f t="shared" si="4"/>
        <v>256</v>
      </c>
      <c r="G36">
        <f t="shared" si="5"/>
        <v>262.76</v>
      </c>
      <c r="H36" s="112"/>
      <c r="I36">
        <f>BRPL_EOD!AI36+BRPL_EOD!AJ36</f>
        <v>133.61000000000001</v>
      </c>
      <c r="J36">
        <f>BYPL_EOD!AI36+BYPL_EOD!AJ36</f>
        <v>45.42</v>
      </c>
      <c r="K36">
        <f>MES_EOD!AI36+MES_EOD!AJ36</f>
        <v>5.84</v>
      </c>
      <c r="L36">
        <f>NDMC_EOD!AI36+NDMC_EOD!AJ36</f>
        <v>23</v>
      </c>
      <c r="M36">
        <f>TPDDL_EOD!AI36+TPDDL_EOD!AJ36</f>
        <v>54.89</v>
      </c>
      <c r="N36">
        <f t="shared" si="0"/>
        <v>262.76000000000005</v>
      </c>
      <c r="O36" s="112">
        <f t="shared" si="1"/>
        <v>0</v>
      </c>
      <c r="P36">
        <v>133.60999999999999</v>
      </c>
      <c r="Q36">
        <v>45.419999999999995</v>
      </c>
      <c r="R36">
        <v>5.839999999999999</v>
      </c>
      <c r="S36">
        <v>22.999999999999996</v>
      </c>
      <c r="T36">
        <v>54.889999999999986</v>
      </c>
      <c r="U36" s="114">
        <f t="shared" si="2"/>
        <v>262.76</v>
      </c>
      <c r="V36" s="112">
        <f t="shared" si="3"/>
        <v>0</v>
      </c>
      <c r="Y36">
        <f>BAWANA!AW36+BAWANA!AX36</f>
        <v>25.24</v>
      </c>
      <c r="Z36">
        <f>BAWANA!BD36+BAWANA!BE36</f>
        <v>32</v>
      </c>
      <c r="AA36">
        <f>BAWANA!X36+BAWANA!Y36</f>
        <v>25.24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267.26</v>
      </c>
      <c r="E37">
        <f>BAWANA!AM37</f>
        <v>0</v>
      </c>
      <c r="F37">
        <f t="shared" si="4"/>
        <v>256</v>
      </c>
      <c r="G37">
        <f t="shared" si="5"/>
        <v>267.26</v>
      </c>
      <c r="H37" s="112"/>
      <c r="I37">
        <f>BRPL_EOD!AI37+BRPL_EOD!AJ37</f>
        <v>133.61000000000001</v>
      </c>
      <c r="J37">
        <f>BYPL_EOD!AI37+BYPL_EOD!AJ37</f>
        <v>47.46</v>
      </c>
      <c r="K37">
        <f>MES_EOD!AI37+MES_EOD!AJ37</f>
        <v>5.84</v>
      </c>
      <c r="L37">
        <f>NDMC_EOD!AI37+NDMC_EOD!AJ37</f>
        <v>23</v>
      </c>
      <c r="M37">
        <f>TPDDL_EOD!AI37+TPDDL_EOD!AJ37</f>
        <v>57.36</v>
      </c>
      <c r="N37">
        <f t="shared" si="0"/>
        <v>267.27000000000004</v>
      </c>
      <c r="O37" s="112">
        <f t="shared" si="1"/>
        <v>-1.0000000000047748E-2</v>
      </c>
      <c r="P37">
        <v>133.60500093538369</v>
      </c>
      <c r="Q37">
        <v>47.458224267594559</v>
      </c>
      <c r="R37">
        <v>5.8397814943689887</v>
      </c>
      <c r="S37">
        <v>22.999139447001156</v>
      </c>
      <c r="T37">
        <v>57.357853855651577</v>
      </c>
      <c r="U37" s="114">
        <f t="shared" si="2"/>
        <v>267.25999999999993</v>
      </c>
      <c r="V37" s="112">
        <f t="shared" si="3"/>
        <v>0</v>
      </c>
      <c r="Y37">
        <f>BAWANA!AW37+BAWANA!AX37</f>
        <v>26.37</v>
      </c>
      <c r="Z37">
        <f>BAWANA!BD37+BAWANA!BE37</f>
        <v>26.37</v>
      </c>
      <c r="AA37">
        <f>BAWANA!X37+BAWANA!Y37</f>
        <v>26.37</v>
      </c>
      <c r="AB37">
        <f>BAWANA!AE37+BAWANA!AF37</f>
        <v>26.37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267.26</v>
      </c>
      <c r="E38">
        <f>BAWANA!AM38</f>
        <v>0</v>
      </c>
      <c r="F38">
        <f t="shared" si="4"/>
        <v>256</v>
      </c>
      <c r="G38">
        <f t="shared" si="5"/>
        <v>267.26</v>
      </c>
      <c r="H38" s="112"/>
      <c r="I38">
        <f>BRPL_EOD!AI38+BRPL_EOD!AJ38</f>
        <v>133.61000000000001</v>
      </c>
      <c r="J38">
        <f>BYPL_EOD!AI38+BYPL_EOD!AJ38</f>
        <v>47.46</v>
      </c>
      <c r="K38">
        <f>MES_EOD!AI38+MES_EOD!AJ38</f>
        <v>5.84</v>
      </c>
      <c r="L38">
        <f>NDMC_EOD!AI38+NDMC_EOD!AJ38</f>
        <v>23</v>
      </c>
      <c r="M38">
        <f>TPDDL_EOD!AI38+TPDDL_EOD!AJ38</f>
        <v>57.36</v>
      </c>
      <c r="N38">
        <f t="shared" si="0"/>
        <v>267.27000000000004</v>
      </c>
      <c r="O38" s="112">
        <f t="shared" si="1"/>
        <v>-1.0000000000047748E-2</v>
      </c>
      <c r="P38">
        <v>133.60500093538369</v>
      </c>
      <c r="Q38">
        <v>47.458224267594559</v>
      </c>
      <c r="R38">
        <v>5.8397814943689887</v>
      </c>
      <c r="S38">
        <v>22.999139447001156</v>
      </c>
      <c r="T38">
        <v>57.357853855651577</v>
      </c>
      <c r="U38" s="114">
        <f t="shared" si="2"/>
        <v>267.25999999999993</v>
      </c>
      <c r="V38" s="112">
        <f t="shared" si="3"/>
        <v>0</v>
      </c>
      <c r="Y38">
        <f>BAWANA!AW38+BAWANA!AX38</f>
        <v>26.37</v>
      </c>
      <c r="Z38">
        <f>BAWANA!BD38+BAWANA!BE38</f>
        <v>26.37</v>
      </c>
      <c r="AA38">
        <f>BAWANA!X38+BAWANA!Y38</f>
        <v>26.37</v>
      </c>
      <c r="AB38">
        <f>BAWANA!AE38+BAWANA!AF38</f>
        <v>26.37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267.26</v>
      </c>
      <c r="E39">
        <f>BAWANA!AM39</f>
        <v>0</v>
      </c>
      <c r="F39">
        <f t="shared" si="4"/>
        <v>256</v>
      </c>
      <c r="G39">
        <f t="shared" si="5"/>
        <v>267.26</v>
      </c>
      <c r="H39" s="112"/>
      <c r="I39">
        <f>BRPL_EOD!AI39+BRPL_EOD!AJ39</f>
        <v>133.61000000000001</v>
      </c>
      <c r="J39">
        <f>BYPL_EOD!AI39+BYPL_EOD!AJ39</f>
        <v>47.46</v>
      </c>
      <c r="K39">
        <f>MES_EOD!AI39+MES_EOD!AJ39</f>
        <v>5.84</v>
      </c>
      <c r="L39">
        <f>NDMC_EOD!AI39+NDMC_EOD!AJ39</f>
        <v>23</v>
      </c>
      <c r="M39">
        <f>TPDDL_EOD!AI39+TPDDL_EOD!AJ39</f>
        <v>57.36</v>
      </c>
      <c r="N39">
        <f t="shared" si="0"/>
        <v>267.27000000000004</v>
      </c>
      <c r="O39" s="112">
        <f t="shared" si="1"/>
        <v>-1.0000000000047748E-2</v>
      </c>
      <c r="P39">
        <v>133.60500093538369</v>
      </c>
      <c r="Q39">
        <v>47.458224267594559</v>
      </c>
      <c r="R39">
        <v>5.8397814943689887</v>
      </c>
      <c r="S39">
        <v>22.999139447001156</v>
      </c>
      <c r="T39">
        <v>57.357853855651577</v>
      </c>
      <c r="U39" s="114">
        <f t="shared" si="2"/>
        <v>267.25999999999993</v>
      </c>
      <c r="V39" s="112">
        <f t="shared" si="3"/>
        <v>0</v>
      </c>
      <c r="Y39">
        <f>BAWANA!AW39+BAWANA!AX39</f>
        <v>26.37</v>
      </c>
      <c r="Z39">
        <f>BAWANA!BD39+BAWANA!BE39</f>
        <v>26.37</v>
      </c>
      <c r="AA39">
        <f>BAWANA!X39+BAWANA!Y39</f>
        <v>26.37</v>
      </c>
      <c r="AB39">
        <f>BAWANA!AE39+BAWANA!AF39</f>
        <v>26.37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267.26</v>
      </c>
      <c r="E40">
        <f>BAWANA!AM40</f>
        <v>0</v>
      </c>
      <c r="F40">
        <f t="shared" si="4"/>
        <v>256</v>
      </c>
      <c r="G40">
        <f t="shared" si="5"/>
        <v>267.26</v>
      </c>
      <c r="H40" s="112"/>
      <c r="I40">
        <f>BRPL_EOD!AI40+BRPL_EOD!AJ40</f>
        <v>133.61000000000001</v>
      </c>
      <c r="J40">
        <f>BYPL_EOD!AI40+BYPL_EOD!AJ40</f>
        <v>47.46</v>
      </c>
      <c r="K40">
        <f>MES_EOD!AI40+MES_EOD!AJ40</f>
        <v>5.84</v>
      </c>
      <c r="L40">
        <f>NDMC_EOD!AI40+NDMC_EOD!AJ40</f>
        <v>23</v>
      </c>
      <c r="M40">
        <f>TPDDL_EOD!AI40+TPDDL_EOD!AJ40</f>
        <v>57.36</v>
      </c>
      <c r="N40">
        <f t="shared" si="0"/>
        <v>267.27000000000004</v>
      </c>
      <c r="O40" s="112">
        <f t="shared" si="1"/>
        <v>-1.0000000000047748E-2</v>
      </c>
      <c r="P40">
        <v>133.60500093538369</v>
      </c>
      <c r="Q40">
        <v>47.458224267594559</v>
      </c>
      <c r="R40">
        <v>5.8397814943689887</v>
      </c>
      <c r="S40">
        <v>22.999139447001156</v>
      </c>
      <c r="T40">
        <v>57.357853855651577</v>
      </c>
      <c r="U40" s="114">
        <f t="shared" si="2"/>
        <v>267.25999999999993</v>
      </c>
      <c r="V40" s="112">
        <f t="shared" si="3"/>
        <v>0</v>
      </c>
      <c r="Y40">
        <f>BAWANA!AW40+BAWANA!AX40</f>
        <v>26.37</v>
      </c>
      <c r="Z40">
        <f>BAWANA!BD40+BAWANA!BE40</f>
        <v>26.37</v>
      </c>
      <c r="AA40">
        <f>BAWANA!X40+BAWANA!Y40</f>
        <v>26.37</v>
      </c>
      <c r="AB40">
        <f>BAWANA!AE40+BAWANA!AF40</f>
        <v>26.37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267.26</v>
      </c>
      <c r="E41">
        <f>BAWANA!AM41</f>
        <v>0</v>
      </c>
      <c r="F41">
        <f t="shared" si="4"/>
        <v>256</v>
      </c>
      <c r="G41">
        <f t="shared" si="5"/>
        <v>267.26</v>
      </c>
      <c r="H41" s="112"/>
      <c r="I41">
        <f>BRPL_EOD!AI41+BRPL_EOD!AJ41</f>
        <v>133.61000000000001</v>
      </c>
      <c r="J41">
        <f>BYPL_EOD!AI41+BYPL_EOD!AJ41</f>
        <v>47.46</v>
      </c>
      <c r="K41">
        <f>MES_EOD!AI41+MES_EOD!AJ41</f>
        <v>5.84</v>
      </c>
      <c r="L41">
        <f>NDMC_EOD!AI41+NDMC_EOD!AJ41</f>
        <v>23</v>
      </c>
      <c r="M41">
        <f>TPDDL_EOD!AI41+TPDDL_EOD!AJ41</f>
        <v>57.36</v>
      </c>
      <c r="N41">
        <f t="shared" si="0"/>
        <v>267.27000000000004</v>
      </c>
      <c r="O41" s="112">
        <f t="shared" si="1"/>
        <v>-1.0000000000047748E-2</v>
      </c>
      <c r="P41">
        <v>133.60500093538369</v>
      </c>
      <c r="Q41">
        <v>47.458224267594559</v>
      </c>
      <c r="R41">
        <v>5.8397814943689887</v>
      </c>
      <c r="S41">
        <v>22.999139447001156</v>
      </c>
      <c r="T41">
        <v>57.357853855651577</v>
      </c>
      <c r="U41" s="114">
        <f t="shared" si="2"/>
        <v>267.25999999999993</v>
      </c>
      <c r="V41" s="112">
        <f t="shared" si="3"/>
        <v>0</v>
      </c>
      <c r="Y41">
        <f>BAWANA!AW41+BAWANA!AX41</f>
        <v>26.37</v>
      </c>
      <c r="Z41">
        <f>BAWANA!BD41+BAWANA!BE41</f>
        <v>26.37</v>
      </c>
      <c r="AA41">
        <f>BAWANA!X41+BAWANA!Y41</f>
        <v>26.37</v>
      </c>
      <c r="AB41">
        <f>BAWANA!AE41+BAWANA!AF41</f>
        <v>26.37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267.26</v>
      </c>
      <c r="E42">
        <f>BAWANA!AM42</f>
        <v>0</v>
      </c>
      <c r="F42">
        <f t="shared" si="4"/>
        <v>256</v>
      </c>
      <c r="G42">
        <f t="shared" si="5"/>
        <v>267.26</v>
      </c>
      <c r="H42" s="112"/>
      <c r="I42">
        <f>BRPL_EOD!AI42+BRPL_EOD!AJ42</f>
        <v>133.61000000000001</v>
      </c>
      <c r="J42">
        <f>BYPL_EOD!AI42+BYPL_EOD!AJ42</f>
        <v>47.46</v>
      </c>
      <c r="K42">
        <f>MES_EOD!AI42+MES_EOD!AJ42</f>
        <v>5.84</v>
      </c>
      <c r="L42">
        <f>NDMC_EOD!AI42+NDMC_EOD!AJ42</f>
        <v>23</v>
      </c>
      <c r="M42">
        <f>TPDDL_EOD!AI42+TPDDL_EOD!AJ42</f>
        <v>57.36</v>
      </c>
      <c r="N42">
        <f t="shared" si="0"/>
        <v>267.27000000000004</v>
      </c>
      <c r="O42" s="112">
        <f t="shared" si="1"/>
        <v>-1.0000000000047748E-2</v>
      </c>
      <c r="P42">
        <v>133.60500093538369</v>
      </c>
      <c r="Q42">
        <v>47.458224267594559</v>
      </c>
      <c r="R42">
        <v>5.8397814943689887</v>
      </c>
      <c r="S42">
        <v>22.999139447001156</v>
      </c>
      <c r="T42">
        <v>57.357853855651577</v>
      </c>
      <c r="U42" s="114">
        <f t="shared" si="2"/>
        <v>267.25999999999993</v>
      </c>
      <c r="V42" s="112">
        <f t="shared" si="3"/>
        <v>0</v>
      </c>
      <c r="Y42">
        <f>BAWANA!AW42+BAWANA!AX42</f>
        <v>26.37</v>
      </c>
      <c r="Z42">
        <f>BAWANA!BD42+BAWANA!BE42</f>
        <v>26.37</v>
      </c>
      <c r="AA42">
        <f>BAWANA!X42+BAWANA!Y42</f>
        <v>26.37</v>
      </c>
      <c r="AB42">
        <f>BAWANA!AE42+BAWANA!AF42</f>
        <v>26.37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267.26</v>
      </c>
      <c r="E43">
        <f>BAWANA!AM43</f>
        <v>0</v>
      </c>
      <c r="F43">
        <f t="shared" si="4"/>
        <v>256</v>
      </c>
      <c r="G43">
        <f t="shared" si="5"/>
        <v>267.26</v>
      </c>
      <c r="H43" s="112"/>
      <c r="I43">
        <f>BRPL_EOD!AI43+BRPL_EOD!AJ43</f>
        <v>133.61000000000001</v>
      </c>
      <c r="J43">
        <f>BYPL_EOD!AI43+BYPL_EOD!AJ43</f>
        <v>47.46</v>
      </c>
      <c r="K43">
        <f>MES_EOD!AI43+MES_EOD!AJ43</f>
        <v>5.84</v>
      </c>
      <c r="L43">
        <f>NDMC_EOD!AI43+NDMC_EOD!AJ43</f>
        <v>23</v>
      </c>
      <c r="M43">
        <f>TPDDL_EOD!AI43+TPDDL_EOD!AJ43</f>
        <v>57.36</v>
      </c>
      <c r="N43">
        <f t="shared" si="0"/>
        <v>267.27000000000004</v>
      </c>
      <c r="O43" s="112">
        <f t="shared" si="1"/>
        <v>-1.0000000000047748E-2</v>
      </c>
      <c r="P43">
        <v>133.60500093538369</v>
      </c>
      <c r="Q43">
        <v>47.458224267594559</v>
      </c>
      <c r="R43">
        <v>5.8397814943689887</v>
      </c>
      <c r="S43">
        <v>22.999139447001156</v>
      </c>
      <c r="T43">
        <v>57.357853855651577</v>
      </c>
      <c r="U43" s="114">
        <f t="shared" si="2"/>
        <v>267.25999999999993</v>
      </c>
      <c r="V43" s="112">
        <f t="shared" si="3"/>
        <v>0</v>
      </c>
      <c r="Y43">
        <f>BAWANA!AW43+BAWANA!AX43</f>
        <v>26.37</v>
      </c>
      <c r="Z43">
        <f>BAWANA!BD43+BAWANA!BE43</f>
        <v>26.37</v>
      </c>
      <c r="AA43">
        <f>BAWANA!X43+BAWANA!Y43</f>
        <v>26.37</v>
      </c>
      <c r="AB43">
        <f>BAWANA!AE43+BAWANA!AF43</f>
        <v>26.37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267.26</v>
      </c>
      <c r="E44">
        <f>BAWANA!AM44</f>
        <v>0</v>
      </c>
      <c r="F44">
        <f t="shared" si="4"/>
        <v>256</v>
      </c>
      <c r="G44">
        <f t="shared" si="5"/>
        <v>267.26</v>
      </c>
      <c r="H44" s="112"/>
      <c r="I44">
        <f>BRPL_EOD!AI44+BRPL_EOD!AJ44</f>
        <v>133.61000000000001</v>
      </c>
      <c r="J44">
        <f>BYPL_EOD!AI44+BYPL_EOD!AJ44</f>
        <v>47.46</v>
      </c>
      <c r="K44">
        <f>MES_EOD!AI44+MES_EOD!AJ44</f>
        <v>5.84</v>
      </c>
      <c r="L44">
        <f>NDMC_EOD!AI44+NDMC_EOD!AJ44</f>
        <v>23</v>
      </c>
      <c r="M44">
        <f>TPDDL_EOD!AI44+TPDDL_EOD!AJ44</f>
        <v>57.36</v>
      </c>
      <c r="N44">
        <f t="shared" si="0"/>
        <v>267.27000000000004</v>
      </c>
      <c r="O44" s="112">
        <f t="shared" si="1"/>
        <v>-1.0000000000047748E-2</v>
      </c>
      <c r="P44">
        <v>133.60500093538369</v>
      </c>
      <c r="Q44">
        <v>47.458224267594559</v>
      </c>
      <c r="R44">
        <v>5.8397814943689887</v>
      </c>
      <c r="S44">
        <v>22.999139447001156</v>
      </c>
      <c r="T44">
        <v>57.357853855651577</v>
      </c>
      <c r="U44" s="114">
        <f t="shared" si="2"/>
        <v>267.25999999999993</v>
      </c>
      <c r="V44" s="112">
        <f t="shared" si="3"/>
        <v>0</v>
      </c>
      <c r="Y44">
        <f>BAWANA!AW44+BAWANA!AX44</f>
        <v>26.37</v>
      </c>
      <c r="Z44">
        <f>BAWANA!BD44+BAWANA!BE44</f>
        <v>26.37</v>
      </c>
      <c r="AA44">
        <f>BAWANA!X44+BAWANA!Y44</f>
        <v>26.37</v>
      </c>
      <c r="AB44">
        <f>BAWANA!AE44+BAWANA!AF44</f>
        <v>26.37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267.26</v>
      </c>
      <c r="E45">
        <f>BAWANA!AM45</f>
        <v>0</v>
      </c>
      <c r="F45">
        <f t="shared" si="4"/>
        <v>256</v>
      </c>
      <c r="G45">
        <f t="shared" si="5"/>
        <v>267.26</v>
      </c>
      <c r="H45" s="112"/>
      <c r="I45">
        <f>BRPL_EOD!AI45+BRPL_EOD!AJ45</f>
        <v>133.61000000000001</v>
      </c>
      <c r="J45">
        <f>BYPL_EOD!AI45+BYPL_EOD!AJ45</f>
        <v>47.46</v>
      </c>
      <c r="K45">
        <f>MES_EOD!AI45+MES_EOD!AJ45</f>
        <v>5.84</v>
      </c>
      <c r="L45">
        <f>NDMC_EOD!AI45+NDMC_EOD!AJ45</f>
        <v>23</v>
      </c>
      <c r="M45">
        <f>TPDDL_EOD!AI45+TPDDL_EOD!AJ45</f>
        <v>57.36</v>
      </c>
      <c r="N45">
        <f t="shared" si="0"/>
        <v>267.27000000000004</v>
      </c>
      <c r="O45" s="112">
        <f t="shared" si="1"/>
        <v>-1.0000000000047748E-2</v>
      </c>
      <c r="P45">
        <v>133.60500093538369</v>
      </c>
      <c r="Q45">
        <v>47.458224267594559</v>
      </c>
      <c r="R45">
        <v>5.8397814943689887</v>
      </c>
      <c r="S45">
        <v>22.999139447001156</v>
      </c>
      <c r="T45">
        <v>57.357853855651577</v>
      </c>
      <c r="U45" s="114">
        <f t="shared" si="2"/>
        <v>267.25999999999993</v>
      </c>
      <c r="V45" s="112">
        <f t="shared" si="3"/>
        <v>0</v>
      </c>
      <c r="Y45">
        <f>BAWANA!AW45+BAWANA!AX45</f>
        <v>26.37</v>
      </c>
      <c r="Z45">
        <f>BAWANA!BD45+BAWANA!BE45</f>
        <v>26.37</v>
      </c>
      <c r="AA45">
        <f>BAWANA!X45+BAWANA!Y45</f>
        <v>26.37</v>
      </c>
      <c r="AB45">
        <f>BAWANA!AE45+BAWANA!AF45</f>
        <v>26.37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267.26</v>
      </c>
      <c r="E46">
        <f>BAWANA!AM46</f>
        <v>0</v>
      </c>
      <c r="F46">
        <f t="shared" si="4"/>
        <v>256</v>
      </c>
      <c r="G46">
        <f t="shared" si="5"/>
        <v>267.26</v>
      </c>
      <c r="H46" s="112"/>
      <c r="I46">
        <f>BRPL_EOD!AI46+BRPL_EOD!AJ46</f>
        <v>133.61000000000001</v>
      </c>
      <c r="J46">
        <f>BYPL_EOD!AI46+BYPL_EOD!AJ46</f>
        <v>47.46</v>
      </c>
      <c r="K46">
        <f>MES_EOD!AI46+MES_EOD!AJ46</f>
        <v>5.84</v>
      </c>
      <c r="L46">
        <f>NDMC_EOD!AI46+NDMC_EOD!AJ46</f>
        <v>23</v>
      </c>
      <c r="M46">
        <f>TPDDL_EOD!AI46+TPDDL_EOD!AJ46</f>
        <v>57.36</v>
      </c>
      <c r="N46">
        <f t="shared" si="0"/>
        <v>267.27000000000004</v>
      </c>
      <c r="O46" s="112">
        <f t="shared" si="1"/>
        <v>-1.0000000000047748E-2</v>
      </c>
      <c r="P46">
        <v>133.60500093538369</v>
      </c>
      <c r="Q46">
        <v>47.458224267594559</v>
      </c>
      <c r="R46">
        <v>5.8397814943689887</v>
      </c>
      <c r="S46">
        <v>22.999139447001156</v>
      </c>
      <c r="T46">
        <v>57.357853855651577</v>
      </c>
      <c r="U46" s="114">
        <f t="shared" si="2"/>
        <v>267.25999999999993</v>
      </c>
      <c r="V46" s="112">
        <f t="shared" si="3"/>
        <v>0</v>
      </c>
      <c r="Y46">
        <f>BAWANA!AW46+BAWANA!AX46</f>
        <v>26.37</v>
      </c>
      <c r="Z46">
        <f>BAWANA!BD46+BAWANA!BE46</f>
        <v>26.37</v>
      </c>
      <c r="AA46">
        <f>BAWANA!X46+BAWANA!Y46</f>
        <v>26.37</v>
      </c>
      <c r="AB46">
        <f>BAWANA!AE46+BAWANA!AF46</f>
        <v>26.37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267.26</v>
      </c>
      <c r="E47">
        <f>BAWANA!AM47</f>
        <v>0</v>
      </c>
      <c r="F47">
        <f t="shared" si="4"/>
        <v>256</v>
      </c>
      <c r="G47">
        <f t="shared" si="5"/>
        <v>267.26</v>
      </c>
      <c r="H47" s="112"/>
      <c r="I47">
        <f>BRPL_EOD!AI47+BRPL_EOD!AJ47</f>
        <v>133.61000000000001</v>
      </c>
      <c r="J47">
        <f>BYPL_EOD!AI47+BYPL_EOD!AJ47</f>
        <v>47.46</v>
      </c>
      <c r="K47">
        <f>MES_EOD!AI47+MES_EOD!AJ47</f>
        <v>5.84</v>
      </c>
      <c r="L47">
        <f>NDMC_EOD!AI47+NDMC_EOD!AJ47</f>
        <v>23</v>
      </c>
      <c r="M47">
        <f>TPDDL_EOD!AI47+TPDDL_EOD!AJ47</f>
        <v>57.36</v>
      </c>
      <c r="N47">
        <f t="shared" si="0"/>
        <v>267.27000000000004</v>
      </c>
      <c r="O47" s="112">
        <f t="shared" si="1"/>
        <v>-1.0000000000047748E-2</v>
      </c>
      <c r="P47">
        <v>133.60500093538369</v>
      </c>
      <c r="Q47">
        <v>47.458224267594559</v>
      </c>
      <c r="R47">
        <v>5.8397814943689887</v>
      </c>
      <c r="S47">
        <v>22.999139447001156</v>
      </c>
      <c r="T47">
        <v>57.357853855651577</v>
      </c>
      <c r="U47" s="114">
        <f t="shared" si="2"/>
        <v>267.25999999999993</v>
      </c>
      <c r="V47" s="112">
        <f t="shared" si="3"/>
        <v>0</v>
      </c>
      <c r="Y47">
        <f>BAWANA!AW47+BAWANA!AX47</f>
        <v>26.37</v>
      </c>
      <c r="Z47">
        <f>BAWANA!BD47+BAWANA!BE47</f>
        <v>26.37</v>
      </c>
      <c r="AA47">
        <f>BAWANA!X47+BAWANA!Y47</f>
        <v>26.37</v>
      </c>
      <c r="AB47">
        <f>BAWANA!AE47+BAWANA!AF47</f>
        <v>26.37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267.26</v>
      </c>
      <c r="E48">
        <f>BAWANA!AM48</f>
        <v>0</v>
      </c>
      <c r="F48">
        <f t="shared" si="4"/>
        <v>256</v>
      </c>
      <c r="G48">
        <f t="shared" si="5"/>
        <v>267.26</v>
      </c>
      <c r="H48" s="112"/>
      <c r="I48">
        <f>BRPL_EOD!AI48+BRPL_EOD!AJ48</f>
        <v>133.61000000000001</v>
      </c>
      <c r="J48">
        <f>BYPL_EOD!AI48+BYPL_EOD!AJ48</f>
        <v>47.46</v>
      </c>
      <c r="K48">
        <f>MES_EOD!AI48+MES_EOD!AJ48</f>
        <v>5.84</v>
      </c>
      <c r="L48">
        <f>NDMC_EOD!AI48+NDMC_EOD!AJ48</f>
        <v>23</v>
      </c>
      <c r="M48">
        <f>TPDDL_EOD!AI48+TPDDL_EOD!AJ48</f>
        <v>57.36</v>
      </c>
      <c r="N48">
        <f t="shared" si="0"/>
        <v>267.27000000000004</v>
      </c>
      <c r="O48" s="112">
        <f t="shared" si="1"/>
        <v>-1.0000000000047748E-2</v>
      </c>
      <c r="P48">
        <v>133.60500093538369</v>
      </c>
      <c r="Q48">
        <v>47.458224267594559</v>
      </c>
      <c r="R48">
        <v>5.8397814943689887</v>
      </c>
      <c r="S48">
        <v>22.999139447001156</v>
      </c>
      <c r="T48">
        <v>57.357853855651577</v>
      </c>
      <c r="U48" s="114">
        <f t="shared" si="2"/>
        <v>267.25999999999993</v>
      </c>
      <c r="V48" s="112">
        <f t="shared" si="3"/>
        <v>0</v>
      </c>
      <c r="Y48">
        <f>BAWANA!AW48+BAWANA!AX48</f>
        <v>26.37</v>
      </c>
      <c r="Z48">
        <f>BAWANA!BD48+BAWANA!BE48</f>
        <v>26.37</v>
      </c>
      <c r="AA48">
        <f>BAWANA!X48+BAWANA!Y48</f>
        <v>26.37</v>
      </c>
      <c r="AB48">
        <f>BAWANA!AE48+BAWANA!AF48</f>
        <v>26.37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267.26</v>
      </c>
      <c r="E49">
        <f>BAWANA!AM49</f>
        <v>0</v>
      </c>
      <c r="F49">
        <f t="shared" si="4"/>
        <v>256</v>
      </c>
      <c r="G49">
        <f t="shared" si="5"/>
        <v>267.26</v>
      </c>
      <c r="H49" s="112"/>
      <c r="I49">
        <f>BRPL_EOD!AI49+BRPL_EOD!AJ49</f>
        <v>133.61000000000001</v>
      </c>
      <c r="J49">
        <f>BYPL_EOD!AI49+BYPL_EOD!AJ49</f>
        <v>47.46</v>
      </c>
      <c r="K49">
        <f>MES_EOD!AI49+MES_EOD!AJ49</f>
        <v>5.84</v>
      </c>
      <c r="L49">
        <f>NDMC_EOD!AI49+NDMC_EOD!AJ49</f>
        <v>23</v>
      </c>
      <c r="M49">
        <f>TPDDL_EOD!AI49+TPDDL_EOD!AJ49</f>
        <v>57.36</v>
      </c>
      <c r="N49">
        <f t="shared" si="0"/>
        <v>267.27000000000004</v>
      </c>
      <c r="O49" s="112">
        <f t="shared" si="1"/>
        <v>-1.0000000000047748E-2</v>
      </c>
      <c r="P49">
        <v>133.60500093538369</v>
      </c>
      <c r="Q49">
        <v>47.458224267594559</v>
      </c>
      <c r="R49">
        <v>5.8397814943689887</v>
      </c>
      <c r="S49">
        <v>22.999139447001156</v>
      </c>
      <c r="T49">
        <v>57.357853855651577</v>
      </c>
      <c r="U49" s="114">
        <f t="shared" si="2"/>
        <v>267.25999999999993</v>
      </c>
      <c r="V49" s="112">
        <f t="shared" si="3"/>
        <v>0</v>
      </c>
      <c r="Y49">
        <f>BAWANA!AW49+BAWANA!AX49</f>
        <v>26.37</v>
      </c>
      <c r="Z49">
        <f>BAWANA!BD49+BAWANA!BE49</f>
        <v>26.37</v>
      </c>
      <c r="AA49">
        <f>BAWANA!X49+BAWANA!Y49</f>
        <v>26.37</v>
      </c>
      <c r="AB49">
        <f>BAWANA!AE49+BAWANA!AF49</f>
        <v>26.37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267.26</v>
      </c>
      <c r="E50">
        <f>BAWANA!AM50</f>
        <v>0</v>
      </c>
      <c r="F50">
        <f t="shared" si="4"/>
        <v>256</v>
      </c>
      <c r="G50">
        <f t="shared" si="5"/>
        <v>267.26</v>
      </c>
      <c r="H50" s="112"/>
      <c r="I50">
        <f>BRPL_EOD!AI50+BRPL_EOD!AJ50</f>
        <v>133.61000000000001</v>
      </c>
      <c r="J50">
        <f>BYPL_EOD!AI50+BYPL_EOD!AJ50</f>
        <v>47.46</v>
      </c>
      <c r="K50">
        <f>MES_EOD!AI50+MES_EOD!AJ50</f>
        <v>5.84</v>
      </c>
      <c r="L50">
        <f>NDMC_EOD!AI50+NDMC_EOD!AJ50</f>
        <v>23</v>
      </c>
      <c r="M50">
        <f>TPDDL_EOD!AI50+TPDDL_EOD!AJ50</f>
        <v>57.36</v>
      </c>
      <c r="N50">
        <f t="shared" si="0"/>
        <v>267.27000000000004</v>
      </c>
      <c r="O50" s="112">
        <f t="shared" si="1"/>
        <v>-1.0000000000047748E-2</v>
      </c>
      <c r="P50">
        <v>133.60500093538369</v>
      </c>
      <c r="Q50">
        <v>47.458224267594559</v>
      </c>
      <c r="R50">
        <v>5.8397814943689887</v>
      </c>
      <c r="S50">
        <v>22.999139447001156</v>
      </c>
      <c r="T50">
        <v>57.357853855651577</v>
      </c>
      <c r="U50" s="114">
        <f t="shared" si="2"/>
        <v>267.25999999999993</v>
      </c>
      <c r="V50" s="112">
        <f t="shared" si="3"/>
        <v>0</v>
      </c>
      <c r="Y50">
        <f>BAWANA!AW50+BAWANA!AX50</f>
        <v>26.37</v>
      </c>
      <c r="Z50">
        <f>BAWANA!BD50+BAWANA!BE50</f>
        <v>26.37</v>
      </c>
      <c r="AA50">
        <f>BAWANA!X50+BAWANA!Y50</f>
        <v>26.37</v>
      </c>
      <c r="AB50">
        <f>BAWANA!AE50+BAWANA!AF50</f>
        <v>26.37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267.26</v>
      </c>
      <c r="E51">
        <f>BAWANA!AM51</f>
        <v>0</v>
      </c>
      <c r="F51">
        <f t="shared" si="4"/>
        <v>256</v>
      </c>
      <c r="G51">
        <f t="shared" si="5"/>
        <v>267.26</v>
      </c>
      <c r="H51" s="112"/>
      <c r="I51">
        <f>BRPL_EOD!AI51+BRPL_EOD!AJ51</f>
        <v>133.61000000000001</v>
      </c>
      <c r="J51">
        <f>BYPL_EOD!AI51+BYPL_EOD!AJ51</f>
        <v>47.46</v>
      </c>
      <c r="K51">
        <f>MES_EOD!AI51+MES_EOD!AJ51</f>
        <v>5.84</v>
      </c>
      <c r="L51">
        <f>NDMC_EOD!AI51+NDMC_EOD!AJ51</f>
        <v>23</v>
      </c>
      <c r="M51">
        <f>TPDDL_EOD!AI51+TPDDL_EOD!AJ51</f>
        <v>57.36</v>
      </c>
      <c r="N51">
        <f t="shared" si="0"/>
        <v>267.27000000000004</v>
      </c>
      <c r="O51" s="112">
        <f t="shared" si="1"/>
        <v>-1.0000000000047748E-2</v>
      </c>
      <c r="P51">
        <v>133.60500093538369</v>
      </c>
      <c r="Q51">
        <v>47.458224267594559</v>
      </c>
      <c r="R51">
        <v>5.8397814943689887</v>
      </c>
      <c r="S51">
        <v>22.999139447001156</v>
      </c>
      <c r="T51">
        <v>57.357853855651577</v>
      </c>
      <c r="U51" s="114">
        <f t="shared" si="2"/>
        <v>267.25999999999993</v>
      </c>
      <c r="V51" s="112">
        <f t="shared" si="3"/>
        <v>0</v>
      </c>
      <c r="Y51">
        <f>BAWANA!AW51+BAWANA!AX51</f>
        <v>26.37</v>
      </c>
      <c r="Z51">
        <f>BAWANA!BD51+BAWANA!BE51</f>
        <v>26.37</v>
      </c>
      <c r="AA51">
        <f>BAWANA!X51+BAWANA!Y51</f>
        <v>26.37</v>
      </c>
      <c r="AB51">
        <f>BAWANA!AE51+BAWANA!AF51</f>
        <v>26.37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267.26</v>
      </c>
      <c r="E52">
        <f>BAWANA!AM52</f>
        <v>0</v>
      </c>
      <c r="F52">
        <f t="shared" si="4"/>
        <v>256</v>
      </c>
      <c r="G52">
        <f t="shared" si="5"/>
        <v>267.26</v>
      </c>
      <c r="H52" s="112"/>
      <c r="I52">
        <f>BRPL_EOD!AI52+BRPL_EOD!AJ52</f>
        <v>133.61000000000001</v>
      </c>
      <c r="J52">
        <f>BYPL_EOD!AI52+BYPL_EOD!AJ52</f>
        <v>47.46</v>
      </c>
      <c r="K52">
        <f>MES_EOD!AI52+MES_EOD!AJ52</f>
        <v>5.84</v>
      </c>
      <c r="L52">
        <f>NDMC_EOD!AI52+NDMC_EOD!AJ52</f>
        <v>23</v>
      </c>
      <c r="M52">
        <f>TPDDL_EOD!AI52+TPDDL_EOD!AJ52</f>
        <v>57.36</v>
      </c>
      <c r="N52">
        <f t="shared" si="0"/>
        <v>267.27000000000004</v>
      </c>
      <c r="O52" s="112">
        <f t="shared" si="1"/>
        <v>-1.0000000000047748E-2</v>
      </c>
      <c r="P52">
        <v>133.60500093538369</v>
      </c>
      <c r="Q52">
        <v>47.458224267594559</v>
      </c>
      <c r="R52">
        <v>5.8397814943689887</v>
      </c>
      <c r="S52">
        <v>22.999139447001156</v>
      </c>
      <c r="T52">
        <v>57.357853855651577</v>
      </c>
      <c r="U52" s="114">
        <f t="shared" si="2"/>
        <v>267.25999999999993</v>
      </c>
      <c r="V52" s="112">
        <f t="shared" si="3"/>
        <v>0</v>
      </c>
      <c r="Y52">
        <f>BAWANA!AW52+BAWANA!AX52</f>
        <v>26.37</v>
      </c>
      <c r="Z52">
        <f>BAWANA!BD52+BAWANA!BE52</f>
        <v>26.37</v>
      </c>
      <c r="AA52">
        <f>BAWANA!X52+BAWANA!Y52</f>
        <v>26.37</v>
      </c>
      <c r="AB52">
        <f>BAWANA!AE52+BAWANA!AF52</f>
        <v>26.37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267.26</v>
      </c>
      <c r="E53">
        <f>BAWANA!AM53</f>
        <v>0</v>
      </c>
      <c r="F53">
        <f t="shared" si="4"/>
        <v>256</v>
      </c>
      <c r="G53">
        <f t="shared" si="5"/>
        <v>267.26</v>
      </c>
      <c r="H53" s="112"/>
      <c r="I53">
        <f>BRPL_EOD!AI53+BRPL_EOD!AJ53</f>
        <v>133.61000000000001</v>
      </c>
      <c r="J53">
        <f>BYPL_EOD!AI53+BYPL_EOD!AJ53</f>
        <v>47.46</v>
      </c>
      <c r="K53">
        <f>MES_EOD!AI53+MES_EOD!AJ53</f>
        <v>5.84</v>
      </c>
      <c r="L53">
        <f>NDMC_EOD!AI53+NDMC_EOD!AJ53</f>
        <v>23</v>
      </c>
      <c r="M53">
        <f>TPDDL_EOD!AI53+TPDDL_EOD!AJ53</f>
        <v>57.36</v>
      </c>
      <c r="N53">
        <f t="shared" si="0"/>
        <v>267.27000000000004</v>
      </c>
      <c r="O53" s="112">
        <f t="shared" si="1"/>
        <v>-1.0000000000047748E-2</v>
      </c>
      <c r="P53">
        <v>133.60500093538369</v>
      </c>
      <c r="Q53">
        <v>47.458224267594559</v>
      </c>
      <c r="R53">
        <v>5.8397814943689887</v>
      </c>
      <c r="S53">
        <v>22.999139447001156</v>
      </c>
      <c r="T53">
        <v>57.357853855651577</v>
      </c>
      <c r="U53" s="114">
        <f t="shared" si="2"/>
        <v>267.25999999999993</v>
      </c>
      <c r="V53" s="112">
        <f t="shared" si="3"/>
        <v>0</v>
      </c>
      <c r="Y53">
        <f>BAWANA!AW53+BAWANA!AX53</f>
        <v>26.37</v>
      </c>
      <c r="Z53">
        <f>BAWANA!BD53+BAWANA!BE53</f>
        <v>26.37</v>
      </c>
      <c r="AA53">
        <f>BAWANA!X53+BAWANA!Y53</f>
        <v>26.37</v>
      </c>
      <c r="AB53">
        <f>BAWANA!AE53+BAWANA!AF53</f>
        <v>26.37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267.26</v>
      </c>
      <c r="E54">
        <f>BAWANA!AM54</f>
        <v>0</v>
      </c>
      <c r="F54">
        <f t="shared" si="4"/>
        <v>256</v>
      </c>
      <c r="G54">
        <f t="shared" si="5"/>
        <v>267.26</v>
      </c>
      <c r="H54" s="112"/>
      <c r="I54">
        <f>BRPL_EOD!AI54+BRPL_EOD!AJ54</f>
        <v>133.61000000000001</v>
      </c>
      <c r="J54">
        <f>BYPL_EOD!AI54+BYPL_EOD!AJ54</f>
        <v>47.46</v>
      </c>
      <c r="K54">
        <f>MES_EOD!AI54+MES_EOD!AJ54</f>
        <v>5.84</v>
      </c>
      <c r="L54">
        <f>NDMC_EOD!AI54+NDMC_EOD!AJ54</f>
        <v>23</v>
      </c>
      <c r="M54">
        <f>TPDDL_EOD!AI54+TPDDL_EOD!AJ54</f>
        <v>57.36</v>
      </c>
      <c r="N54">
        <f t="shared" si="0"/>
        <v>267.27000000000004</v>
      </c>
      <c r="O54" s="112">
        <f t="shared" si="1"/>
        <v>-1.0000000000047748E-2</v>
      </c>
      <c r="P54">
        <v>133.60500093538369</v>
      </c>
      <c r="Q54">
        <v>47.458224267594559</v>
      </c>
      <c r="R54">
        <v>5.8397814943689887</v>
      </c>
      <c r="S54">
        <v>22.999139447001156</v>
      </c>
      <c r="T54">
        <v>57.357853855651577</v>
      </c>
      <c r="U54" s="114">
        <f t="shared" si="2"/>
        <v>267.25999999999993</v>
      </c>
      <c r="V54" s="112">
        <f t="shared" si="3"/>
        <v>0</v>
      </c>
      <c r="Y54">
        <f>BAWANA!AW54+BAWANA!AX54</f>
        <v>26.37</v>
      </c>
      <c r="Z54">
        <f>BAWANA!BD54+BAWANA!BE54</f>
        <v>26.37</v>
      </c>
      <c r="AA54">
        <f>BAWANA!X54+BAWANA!Y54</f>
        <v>26.37</v>
      </c>
      <c r="AB54">
        <f>BAWANA!AE54+BAWANA!AF54</f>
        <v>26.37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267.26</v>
      </c>
      <c r="E55">
        <f>BAWANA!AM55</f>
        <v>0</v>
      </c>
      <c r="F55">
        <f t="shared" si="4"/>
        <v>256</v>
      </c>
      <c r="G55">
        <f t="shared" si="5"/>
        <v>267.26</v>
      </c>
      <c r="H55" s="112"/>
      <c r="I55">
        <f>BRPL_EOD!AI55+BRPL_EOD!AJ55</f>
        <v>133.61000000000001</v>
      </c>
      <c r="J55">
        <f>BYPL_EOD!AI55+BYPL_EOD!AJ55</f>
        <v>47.46</v>
      </c>
      <c r="K55">
        <f>MES_EOD!AI55+MES_EOD!AJ55</f>
        <v>5.84</v>
      </c>
      <c r="L55">
        <f>NDMC_EOD!AI55+NDMC_EOD!AJ55</f>
        <v>23</v>
      </c>
      <c r="M55">
        <f>TPDDL_EOD!AI55+TPDDL_EOD!AJ55</f>
        <v>57.36</v>
      </c>
      <c r="N55">
        <f t="shared" si="0"/>
        <v>267.27000000000004</v>
      </c>
      <c r="O55" s="112">
        <f t="shared" si="1"/>
        <v>-1.0000000000047748E-2</v>
      </c>
      <c r="P55">
        <v>133.60500093538369</v>
      </c>
      <c r="Q55">
        <v>47.458224267594559</v>
      </c>
      <c r="R55">
        <v>5.8397814943689887</v>
      </c>
      <c r="S55">
        <v>22.999139447001156</v>
      </c>
      <c r="T55">
        <v>57.357853855651577</v>
      </c>
      <c r="U55" s="114">
        <f t="shared" si="2"/>
        <v>267.25999999999993</v>
      </c>
      <c r="V55" s="112">
        <f t="shared" si="3"/>
        <v>0</v>
      </c>
      <c r="Y55">
        <f>BAWANA!AW55+BAWANA!AX55</f>
        <v>26.37</v>
      </c>
      <c r="Z55">
        <f>BAWANA!BD55+BAWANA!BE55</f>
        <v>26.37</v>
      </c>
      <c r="AA55">
        <f>BAWANA!X55+BAWANA!Y55</f>
        <v>26.37</v>
      </c>
      <c r="AB55">
        <f>BAWANA!AE55+BAWANA!AF55</f>
        <v>26.37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267.26</v>
      </c>
      <c r="E56">
        <f>BAWANA!AM56</f>
        <v>0</v>
      </c>
      <c r="F56">
        <f t="shared" si="4"/>
        <v>256</v>
      </c>
      <c r="G56">
        <f t="shared" si="5"/>
        <v>267.26</v>
      </c>
      <c r="H56" s="112"/>
      <c r="I56">
        <f>BRPL_EOD!AI56+BRPL_EOD!AJ56</f>
        <v>133.61000000000001</v>
      </c>
      <c r="J56">
        <f>BYPL_EOD!AI56+BYPL_EOD!AJ56</f>
        <v>47.46</v>
      </c>
      <c r="K56">
        <f>MES_EOD!AI56+MES_EOD!AJ56</f>
        <v>5.84</v>
      </c>
      <c r="L56">
        <f>NDMC_EOD!AI56+NDMC_EOD!AJ56</f>
        <v>23</v>
      </c>
      <c r="M56">
        <f>TPDDL_EOD!AI56+TPDDL_EOD!AJ56</f>
        <v>57.36</v>
      </c>
      <c r="N56">
        <f t="shared" si="0"/>
        <v>267.27000000000004</v>
      </c>
      <c r="O56" s="112">
        <f t="shared" si="1"/>
        <v>-1.0000000000047748E-2</v>
      </c>
      <c r="P56">
        <v>133.60500093538369</v>
      </c>
      <c r="Q56">
        <v>47.458224267594559</v>
      </c>
      <c r="R56">
        <v>5.8397814943689887</v>
      </c>
      <c r="S56">
        <v>22.999139447001156</v>
      </c>
      <c r="T56">
        <v>57.357853855651577</v>
      </c>
      <c r="U56" s="114">
        <f t="shared" si="2"/>
        <v>267.25999999999993</v>
      </c>
      <c r="V56" s="112">
        <f t="shared" si="3"/>
        <v>0</v>
      </c>
      <c r="Y56">
        <f>BAWANA!AW56+BAWANA!AX56</f>
        <v>26.37</v>
      </c>
      <c r="Z56">
        <f>BAWANA!BD56+BAWANA!BE56</f>
        <v>26.37</v>
      </c>
      <c r="AA56">
        <f>BAWANA!X56+BAWANA!Y56</f>
        <v>26.37</v>
      </c>
      <c r="AB56">
        <f>BAWANA!AE56+BAWANA!AF56</f>
        <v>26.37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267.26</v>
      </c>
      <c r="E57">
        <f>BAWANA!AM57</f>
        <v>0</v>
      </c>
      <c r="F57">
        <f t="shared" si="4"/>
        <v>256</v>
      </c>
      <c r="G57">
        <f t="shared" si="5"/>
        <v>267.26</v>
      </c>
      <c r="H57" s="112"/>
      <c r="I57">
        <f>BRPL_EOD!AI57+BRPL_EOD!AJ57</f>
        <v>133.61000000000001</v>
      </c>
      <c r="J57">
        <f>BYPL_EOD!AI57+BYPL_EOD!AJ57</f>
        <v>47.46</v>
      </c>
      <c r="K57">
        <f>MES_EOD!AI57+MES_EOD!AJ57</f>
        <v>5.84</v>
      </c>
      <c r="L57">
        <f>NDMC_EOD!AI57+NDMC_EOD!AJ57</f>
        <v>23</v>
      </c>
      <c r="M57">
        <f>TPDDL_EOD!AI57+TPDDL_EOD!AJ57</f>
        <v>57.36</v>
      </c>
      <c r="N57">
        <f t="shared" si="0"/>
        <v>267.27000000000004</v>
      </c>
      <c r="O57" s="112">
        <f t="shared" si="1"/>
        <v>-1.0000000000047748E-2</v>
      </c>
      <c r="P57">
        <v>133.60500093538369</v>
      </c>
      <c r="Q57">
        <v>47.458224267594559</v>
      </c>
      <c r="R57">
        <v>5.8397814943689887</v>
      </c>
      <c r="S57">
        <v>22.999139447001156</v>
      </c>
      <c r="T57">
        <v>57.357853855651577</v>
      </c>
      <c r="U57" s="114">
        <f t="shared" si="2"/>
        <v>267.25999999999993</v>
      </c>
      <c r="V57" s="112">
        <f t="shared" si="3"/>
        <v>0</v>
      </c>
      <c r="Y57">
        <f>BAWANA!AW57+BAWANA!AX57</f>
        <v>26.37</v>
      </c>
      <c r="Z57">
        <f>BAWANA!BD57+BAWANA!BE57</f>
        <v>26.37</v>
      </c>
      <c r="AA57">
        <f>BAWANA!X57+BAWANA!Y57</f>
        <v>26.37</v>
      </c>
      <c r="AB57">
        <f>BAWANA!AE57+BAWANA!AF57</f>
        <v>26.37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267.26</v>
      </c>
      <c r="E58">
        <f>BAWANA!AM58</f>
        <v>0</v>
      </c>
      <c r="F58">
        <f t="shared" si="4"/>
        <v>256</v>
      </c>
      <c r="G58">
        <f t="shared" si="5"/>
        <v>267.26</v>
      </c>
      <c r="H58" s="112"/>
      <c r="I58">
        <f>BRPL_EOD!AI58+BRPL_EOD!AJ58</f>
        <v>133.61000000000001</v>
      </c>
      <c r="J58">
        <f>BYPL_EOD!AI58+BYPL_EOD!AJ58</f>
        <v>47.46</v>
      </c>
      <c r="K58">
        <f>MES_EOD!AI58+MES_EOD!AJ58</f>
        <v>5.84</v>
      </c>
      <c r="L58">
        <f>NDMC_EOD!AI58+NDMC_EOD!AJ58</f>
        <v>23</v>
      </c>
      <c r="M58">
        <f>TPDDL_EOD!AI58+TPDDL_EOD!AJ58</f>
        <v>57.36</v>
      </c>
      <c r="N58">
        <f t="shared" si="0"/>
        <v>267.27000000000004</v>
      </c>
      <c r="O58" s="112">
        <f t="shared" si="1"/>
        <v>-1.0000000000047748E-2</v>
      </c>
      <c r="P58">
        <v>133.60500093538369</v>
      </c>
      <c r="Q58">
        <v>47.458224267594559</v>
      </c>
      <c r="R58">
        <v>5.8397814943689887</v>
      </c>
      <c r="S58">
        <v>22.999139447001156</v>
      </c>
      <c r="T58">
        <v>57.357853855651577</v>
      </c>
      <c r="U58" s="114">
        <f t="shared" si="2"/>
        <v>267.25999999999993</v>
      </c>
      <c r="V58" s="112">
        <f t="shared" si="3"/>
        <v>0</v>
      </c>
      <c r="Y58">
        <f>BAWANA!AW58+BAWANA!AX58</f>
        <v>26.37</v>
      </c>
      <c r="Z58">
        <f>BAWANA!BD58+BAWANA!BE58</f>
        <v>26.37</v>
      </c>
      <c r="AA58">
        <f>BAWANA!X58+BAWANA!Y58</f>
        <v>26.37</v>
      </c>
      <c r="AB58">
        <f>BAWANA!AE58+BAWANA!AF58</f>
        <v>26.37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267.26</v>
      </c>
      <c r="E59">
        <f>BAWANA!AM59</f>
        <v>0</v>
      </c>
      <c r="F59">
        <f t="shared" si="4"/>
        <v>256</v>
      </c>
      <c r="G59">
        <f t="shared" si="5"/>
        <v>267.26</v>
      </c>
      <c r="H59" s="112"/>
      <c r="I59">
        <f>BRPL_EOD!AI59+BRPL_EOD!AJ59</f>
        <v>133.61000000000001</v>
      </c>
      <c r="J59">
        <f>BYPL_EOD!AI59+BYPL_EOD!AJ59</f>
        <v>47.46</v>
      </c>
      <c r="K59">
        <f>MES_EOD!AI59+MES_EOD!AJ59</f>
        <v>5.84</v>
      </c>
      <c r="L59">
        <f>NDMC_EOD!AI59+NDMC_EOD!AJ59</f>
        <v>23</v>
      </c>
      <c r="M59">
        <f>TPDDL_EOD!AI59+TPDDL_EOD!AJ59</f>
        <v>57.36</v>
      </c>
      <c r="N59">
        <f t="shared" si="0"/>
        <v>267.27000000000004</v>
      </c>
      <c r="O59" s="112">
        <f t="shared" si="1"/>
        <v>-1.0000000000047748E-2</v>
      </c>
      <c r="P59">
        <v>133.60500093538369</v>
      </c>
      <c r="Q59">
        <v>47.458224267594559</v>
      </c>
      <c r="R59">
        <v>5.8397814943689887</v>
      </c>
      <c r="S59">
        <v>22.999139447001156</v>
      </c>
      <c r="T59">
        <v>57.357853855651577</v>
      </c>
      <c r="U59" s="114">
        <f t="shared" si="2"/>
        <v>267.25999999999993</v>
      </c>
      <c r="V59" s="112">
        <f t="shared" si="3"/>
        <v>0</v>
      </c>
      <c r="Y59">
        <f>BAWANA!AW59+BAWANA!AX59</f>
        <v>26.37</v>
      </c>
      <c r="Z59">
        <f>BAWANA!BD59+BAWANA!BE59</f>
        <v>26.37</v>
      </c>
      <c r="AA59">
        <f>BAWANA!X59+BAWANA!Y59</f>
        <v>26.37</v>
      </c>
      <c r="AB59">
        <f>BAWANA!AE59+BAWANA!AF59</f>
        <v>26.37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267.26</v>
      </c>
      <c r="E60">
        <f>BAWANA!AM60</f>
        <v>0</v>
      </c>
      <c r="F60">
        <f t="shared" si="4"/>
        <v>256</v>
      </c>
      <c r="G60">
        <f t="shared" si="5"/>
        <v>267.26</v>
      </c>
      <c r="H60" s="112"/>
      <c r="I60">
        <f>BRPL_EOD!AI60+BRPL_EOD!AJ60</f>
        <v>133.61000000000001</v>
      </c>
      <c r="J60">
        <f>BYPL_EOD!AI60+BYPL_EOD!AJ60</f>
        <v>47.46</v>
      </c>
      <c r="K60">
        <f>MES_EOD!AI60+MES_EOD!AJ60</f>
        <v>5.84</v>
      </c>
      <c r="L60">
        <f>NDMC_EOD!AI60+NDMC_EOD!AJ60</f>
        <v>23</v>
      </c>
      <c r="M60">
        <f>TPDDL_EOD!AI60+TPDDL_EOD!AJ60</f>
        <v>57.36</v>
      </c>
      <c r="N60">
        <f t="shared" si="0"/>
        <v>267.27000000000004</v>
      </c>
      <c r="O60" s="112">
        <f t="shared" si="1"/>
        <v>-1.0000000000047748E-2</v>
      </c>
      <c r="P60">
        <v>133.60500093538369</v>
      </c>
      <c r="Q60">
        <v>47.458224267594559</v>
      </c>
      <c r="R60">
        <v>5.8397814943689887</v>
      </c>
      <c r="S60">
        <v>22.999139447001156</v>
      </c>
      <c r="T60">
        <v>57.357853855651577</v>
      </c>
      <c r="U60" s="114">
        <f t="shared" si="2"/>
        <v>267.25999999999993</v>
      </c>
      <c r="V60" s="112">
        <f t="shared" si="3"/>
        <v>0</v>
      </c>
      <c r="Y60">
        <f>BAWANA!AW60+BAWANA!AX60</f>
        <v>26.37</v>
      </c>
      <c r="Z60">
        <f>BAWANA!BD60+BAWANA!BE60</f>
        <v>26.37</v>
      </c>
      <c r="AA60">
        <f>BAWANA!X60+BAWANA!Y60</f>
        <v>26.37</v>
      </c>
      <c r="AB60">
        <f>BAWANA!AE60+BAWANA!AF60</f>
        <v>26.37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267.26</v>
      </c>
      <c r="E61">
        <f>BAWANA!AM61</f>
        <v>0</v>
      </c>
      <c r="F61">
        <f t="shared" si="4"/>
        <v>256</v>
      </c>
      <c r="G61">
        <f t="shared" si="5"/>
        <v>267.26</v>
      </c>
      <c r="H61" s="112"/>
      <c r="I61">
        <f>BRPL_EOD!AI61+BRPL_EOD!AJ61</f>
        <v>133.61000000000001</v>
      </c>
      <c r="J61">
        <f>BYPL_EOD!AI61+BYPL_EOD!AJ61</f>
        <v>47.46</v>
      </c>
      <c r="K61">
        <f>MES_EOD!AI61+MES_EOD!AJ61</f>
        <v>5.84</v>
      </c>
      <c r="L61">
        <f>NDMC_EOD!AI61+NDMC_EOD!AJ61</f>
        <v>23</v>
      </c>
      <c r="M61">
        <f>TPDDL_EOD!AI61+TPDDL_EOD!AJ61</f>
        <v>57.36</v>
      </c>
      <c r="N61">
        <f t="shared" si="0"/>
        <v>267.27000000000004</v>
      </c>
      <c r="O61" s="112">
        <f t="shared" si="1"/>
        <v>-1.0000000000047748E-2</v>
      </c>
      <c r="P61">
        <v>133.60500093538369</v>
      </c>
      <c r="Q61">
        <v>47.458224267594559</v>
      </c>
      <c r="R61">
        <v>5.8397814943689887</v>
      </c>
      <c r="S61">
        <v>22.999139447001156</v>
      </c>
      <c r="T61">
        <v>57.357853855651577</v>
      </c>
      <c r="U61" s="114">
        <f t="shared" si="2"/>
        <v>267.25999999999993</v>
      </c>
      <c r="V61" s="112">
        <f t="shared" si="3"/>
        <v>0</v>
      </c>
      <c r="Y61">
        <f>BAWANA!AW61+BAWANA!AX61</f>
        <v>26.37</v>
      </c>
      <c r="Z61">
        <f>BAWANA!BD61+BAWANA!BE61</f>
        <v>26.37</v>
      </c>
      <c r="AA61">
        <f>BAWANA!X61+BAWANA!Y61</f>
        <v>26.37</v>
      </c>
      <c r="AB61">
        <f>BAWANA!AE61+BAWANA!AF61</f>
        <v>26.37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267.26</v>
      </c>
      <c r="E62">
        <f>BAWANA!AM62</f>
        <v>0</v>
      </c>
      <c r="F62">
        <f t="shared" si="4"/>
        <v>256</v>
      </c>
      <c r="G62">
        <f t="shared" si="5"/>
        <v>267.26</v>
      </c>
      <c r="H62" s="112"/>
      <c r="I62">
        <f>BRPL_EOD!AI62+BRPL_EOD!AJ62</f>
        <v>133.61000000000001</v>
      </c>
      <c r="J62">
        <f>BYPL_EOD!AI62+BYPL_EOD!AJ62</f>
        <v>47.46</v>
      </c>
      <c r="K62">
        <f>MES_EOD!AI62+MES_EOD!AJ62</f>
        <v>5.84</v>
      </c>
      <c r="L62">
        <f>NDMC_EOD!AI62+NDMC_EOD!AJ62</f>
        <v>23</v>
      </c>
      <c r="M62">
        <f>TPDDL_EOD!AI62+TPDDL_EOD!AJ62</f>
        <v>57.36</v>
      </c>
      <c r="N62">
        <f t="shared" si="0"/>
        <v>267.27000000000004</v>
      </c>
      <c r="O62" s="112">
        <f t="shared" si="1"/>
        <v>-1.0000000000047748E-2</v>
      </c>
      <c r="P62">
        <v>133.60500093538369</v>
      </c>
      <c r="Q62">
        <v>47.458224267594559</v>
      </c>
      <c r="R62">
        <v>5.8397814943689887</v>
      </c>
      <c r="S62">
        <v>22.999139447001156</v>
      </c>
      <c r="T62">
        <v>57.357853855651577</v>
      </c>
      <c r="U62" s="114">
        <f t="shared" si="2"/>
        <v>267.25999999999993</v>
      </c>
      <c r="V62" s="112">
        <f t="shared" si="3"/>
        <v>0</v>
      </c>
      <c r="Y62">
        <f>BAWANA!AW62+BAWANA!AX62</f>
        <v>26.37</v>
      </c>
      <c r="Z62">
        <f>BAWANA!BD62+BAWANA!BE62</f>
        <v>26.37</v>
      </c>
      <c r="AA62">
        <f>BAWANA!X62+BAWANA!Y62</f>
        <v>26.37</v>
      </c>
      <c r="AB62">
        <f>BAWANA!AE62+BAWANA!AF62</f>
        <v>26.37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267.26</v>
      </c>
      <c r="E63">
        <f>BAWANA!AM63</f>
        <v>0</v>
      </c>
      <c r="F63">
        <f t="shared" si="4"/>
        <v>256</v>
      </c>
      <c r="G63">
        <f t="shared" si="5"/>
        <v>267.26</v>
      </c>
      <c r="H63" s="112"/>
      <c r="I63">
        <f>BRPL_EOD!AI63+BRPL_EOD!AJ63</f>
        <v>133.61000000000001</v>
      </c>
      <c r="J63">
        <f>BYPL_EOD!AI63+BYPL_EOD!AJ63</f>
        <v>47.46</v>
      </c>
      <c r="K63">
        <f>MES_EOD!AI63+MES_EOD!AJ63</f>
        <v>5.84</v>
      </c>
      <c r="L63">
        <f>NDMC_EOD!AI63+NDMC_EOD!AJ63</f>
        <v>23</v>
      </c>
      <c r="M63">
        <f>TPDDL_EOD!AI63+TPDDL_EOD!AJ63</f>
        <v>57.36</v>
      </c>
      <c r="N63">
        <f t="shared" si="0"/>
        <v>267.27000000000004</v>
      </c>
      <c r="O63" s="112">
        <f t="shared" si="1"/>
        <v>-1.0000000000047748E-2</v>
      </c>
      <c r="P63">
        <v>133.60500093538369</v>
      </c>
      <c r="Q63">
        <v>47.458224267594559</v>
      </c>
      <c r="R63">
        <v>5.8397814943689887</v>
      </c>
      <c r="S63">
        <v>22.999139447001156</v>
      </c>
      <c r="T63">
        <v>57.357853855651577</v>
      </c>
      <c r="U63" s="114">
        <f t="shared" si="2"/>
        <v>267.25999999999993</v>
      </c>
      <c r="V63" s="112">
        <f t="shared" si="3"/>
        <v>0</v>
      </c>
      <c r="Y63">
        <f>BAWANA!AW63+BAWANA!AX63</f>
        <v>26.37</v>
      </c>
      <c r="Z63">
        <f>BAWANA!BD63+BAWANA!BE63</f>
        <v>26.37</v>
      </c>
      <c r="AA63">
        <f>BAWANA!X63+BAWANA!Y63</f>
        <v>26.37</v>
      </c>
      <c r="AB63">
        <f>BAWANA!AE63+BAWANA!AF63</f>
        <v>26.37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267.26</v>
      </c>
      <c r="E64">
        <f>BAWANA!AM64</f>
        <v>0</v>
      </c>
      <c r="F64">
        <f t="shared" si="4"/>
        <v>256</v>
      </c>
      <c r="G64">
        <f t="shared" si="5"/>
        <v>267.26</v>
      </c>
      <c r="H64" s="112"/>
      <c r="I64">
        <f>BRPL_EOD!AI64+BRPL_EOD!AJ64</f>
        <v>133.61000000000001</v>
      </c>
      <c r="J64">
        <f>BYPL_EOD!AI64+BYPL_EOD!AJ64</f>
        <v>47.46</v>
      </c>
      <c r="K64">
        <f>MES_EOD!AI64+MES_EOD!AJ64</f>
        <v>5.84</v>
      </c>
      <c r="L64">
        <f>NDMC_EOD!AI64+NDMC_EOD!AJ64</f>
        <v>23</v>
      </c>
      <c r="M64">
        <f>TPDDL_EOD!AI64+TPDDL_EOD!AJ64</f>
        <v>57.36</v>
      </c>
      <c r="N64">
        <f t="shared" si="0"/>
        <v>267.27000000000004</v>
      </c>
      <c r="O64" s="112">
        <f t="shared" si="1"/>
        <v>-1.0000000000047748E-2</v>
      </c>
      <c r="P64">
        <v>133.60500093538369</v>
      </c>
      <c r="Q64">
        <v>47.458224267594559</v>
      </c>
      <c r="R64">
        <v>5.8397814943689887</v>
      </c>
      <c r="S64">
        <v>22.999139447001156</v>
      </c>
      <c r="T64">
        <v>57.357853855651577</v>
      </c>
      <c r="U64" s="114">
        <f t="shared" si="2"/>
        <v>267.25999999999993</v>
      </c>
      <c r="V64" s="112">
        <f t="shared" si="3"/>
        <v>0</v>
      </c>
      <c r="Y64">
        <f>BAWANA!AW64+BAWANA!AX64</f>
        <v>26.37</v>
      </c>
      <c r="Z64">
        <f>BAWANA!BD64+BAWANA!BE64</f>
        <v>26.37</v>
      </c>
      <c r="AA64">
        <f>BAWANA!X64+BAWANA!Y64</f>
        <v>26.37</v>
      </c>
      <c r="AB64">
        <f>BAWANA!AE64+BAWANA!AF64</f>
        <v>26.37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267.26</v>
      </c>
      <c r="E65">
        <f>BAWANA!AM65</f>
        <v>0</v>
      </c>
      <c r="F65">
        <f t="shared" si="4"/>
        <v>256</v>
      </c>
      <c r="G65">
        <f t="shared" si="5"/>
        <v>267.26</v>
      </c>
      <c r="H65" s="112"/>
      <c r="I65">
        <f>BRPL_EOD!AI65+BRPL_EOD!AJ65</f>
        <v>133.61000000000001</v>
      </c>
      <c r="J65">
        <f>BYPL_EOD!AI65+BYPL_EOD!AJ65</f>
        <v>47.46</v>
      </c>
      <c r="K65">
        <f>MES_EOD!AI65+MES_EOD!AJ65</f>
        <v>5.84</v>
      </c>
      <c r="L65">
        <f>NDMC_EOD!AI65+NDMC_EOD!AJ65</f>
        <v>23</v>
      </c>
      <c r="M65">
        <f>TPDDL_EOD!AI65+TPDDL_EOD!AJ65</f>
        <v>57.36</v>
      </c>
      <c r="N65">
        <f t="shared" si="0"/>
        <v>267.27000000000004</v>
      </c>
      <c r="O65" s="112">
        <f t="shared" si="1"/>
        <v>-1.0000000000047748E-2</v>
      </c>
      <c r="P65">
        <v>133.60500093538369</v>
      </c>
      <c r="Q65">
        <v>47.458224267594559</v>
      </c>
      <c r="R65">
        <v>5.8397814943689887</v>
      </c>
      <c r="S65">
        <v>22.999139447001156</v>
      </c>
      <c r="T65">
        <v>57.357853855651577</v>
      </c>
      <c r="U65" s="114">
        <f t="shared" si="2"/>
        <v>267.25999999999993</v>
      </c>
      <c r="V65" s="112">
        <f t="shared" si="3"/>
        <v>0</v>
      </c>
      <c r="Y65">
        <f>BAWANA!AW65+BAWANA!AX65</f>
        <v>26.37</v>
      </c>
      <c r="Z65">
        <f>BAWANA!BD65+BAWANA!BE65</f>
        <v>26.37</v>
      </c>
      <c r="AA65">
        <f>BAWANA!X65+BAWANA!Y65</f>
        <v>26.37</v>
      </c>
      <c r="AB65">
        <f>BAWANA!AE65+BAWANA!AF65</f>
        <v>26.37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267.26</v>
      </c>
      <c r="E66">
        <f>BAWANA!AM66</f>
        <v>0</v>
      </c>
      <c r="F66">
        <f t="shared" si="4"/>
        <v>256</v>
      </c>
      <c r="G66">
        <f t="shared" si="5"/>
        <v>267.26</v>
      </c>
      <c r="H66" s="112"/>
      <c r="I66">
        <f>BRPL_EOD!AI66+BRPL_EOD!AJ66</f>
        <v>133.61000000000001</v>
      </c>
      <c r="J66">
        <f>BYPL_EOD!AI66+BYPL_EOD!AJ66</f>
        <v>47.46</v>
      </c>
      <c r="K66">
        <f>MES_EOD!AI66+MES_EOD!AJ66</f>
        <v>5.84</v>
      </c>
      <c r="L66">
        <f>NDMC_EOD!AI66+NDMC_EOD!AJ66</f>
        <v>23</v>
      </c>
      <c r="M66">
        <f>TPDDL_EOD!AI66+TPDDL_EOD!AJ66</f>
        <v>57.36</v>
      </c>
      <c r="N66">
        <f t="shared" si="0"/>
        <v>267.27000000000004</v>
      </c>
      <c r="O66" s="112">
        <f t="shared" si="1"/>
        <v>-1.0000000000047748E-2</v>
      </c>
      <c r="P66">
        <v>133.60500093538369</v>
      </c>
      <c r="Q66">
        <v>47.458224267594559</v>
      </c>
      <c r="R66">
        <v>5.8397814943689887</v>
      </c>
      <c r="S66">
        <v>22.999139447001156</v>
      </c>
      <c r="T66">
        <v>57.357853855651577</v>
      </c>
      <c r="U66" s="114">
        <f t="shared" si="2"/>
        <v>267.25999999999993</v>
      </c>
      <c r="V66" s="112">
        <f t="shared" si="3"/>
        <v>0</v>
      </c>
      <c r="Y66">
        <f>BAWANA!AW66+BAWANA!AX66</f>
        <v>26.37</v>
      </c>
      <c r="Z66">
        <f>BAWANA!BD66+BAWANA!BE66</f>
        <v>26.37</v>
      </c>
      <c r="AA66">
        <f>BAWANA!X66+BAWANA!Y66</f>
        <v>26.37</v>
      </c>
      <c r="AB66">
        <f>BAWANA!AE66+BAWANA!AF66</f>
        <v>26.37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267.26</v>
      </c>
      <c r="E67">
        <f>BAWANA!AM67</f>
        <v>0</v>
      </c>
      <c r="F67">
        <f t="shared" si="4"/>
        <v>256</v>
      </c>
      <c r="G67">
        <f t="shared" si="5"/>
        <v>267.26</v>
      </c>
      <c r="H67" s="112"/>
      <c r="I67">
        <f>BRPL_EOD!AI67+BRPL_EOD!AJ67</f>
        <v>133.61000000000001</v>
      </c>
      <c r="J67">
        <f>BYPL_EOD!AI67+BYPL_EOD!AJ67</f>
        <v>47.46</v>
      </c>
      <c r="K67">
        <f>MES_EOD!AI67+MES_EOD!AJ67</f>
        <v>5.84</v>
      </c>
      <c r="L67">
        <f>NDMC_EOD!AI67+NDMC_EOD!AJ67</f>
        <v>23</v>
      </c>
      <c r="M67">
        <f>TPDDL_EOD!AI67+TPDDL_EOD!AJ67</f>
        <v>57.36</v>
      </c>
      <c r="N67">
        <f t="shared" ref="N67:N98" si="7">SUM(I67:M67)</f>
        <v>267.27000000000004</v>
      </c>
      <c r="O67" s="112">
        <f t="shared" ref="O67:O98" si="8">G67-N67</f>
        <v>-1.0000000000047748E-2</v>
      </c>
      <c r="P67">
        <v>133.60500093538369</v>
      </c>
      <c r="Q67">
        <v>47.458224267594559</v>
      </c>
      <c r="R67">
        <v>5.8397814943689887</v>
      </c>
      <c r="S67">
        <v>22.999139447001156</v>
      </c>
      <c r="T67">
        <v>57.357853855651577</v>
      </c>
      <c r="U67" s="114">
        <f t="shared" ref="U67:U98" si="9">SUM(P67:T67)</f>
        <v>267.25999999999993</v>
      </c>
      <c r="V67" s="112">
        <f t="shared" ref="V67:V99" si="10">G67-U67</f>
        <v>0</v>
      </c>
      <c r="Y67">
        <f>BAWANA!AW67+BAWANA!AX67</f>
        <v>26.37</v>
      </c>
      <c r="Z67">
        <f>BAWANA!BD67+BAWANA!BE67</f>
        <v>26.37</v>
      </c>
      <c r="AA67">
        <f>BAWANA!X67+BAWANA!Y67</f>
        <v>26.37</v>
      </c>
      <c r="AB67">
        <f>BAWANA!AE67+BAWANA!AF67</f>
        <v>26.37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267.26</v>
      </c>
      <c r="H68" s="112"/>
      <c r="I68">
        <f>BRPL_EOD!AI68+BRPL_EOD!AJ68</f>
        <v>133.61000000000001</v>
      </c>
      <c r="J68">
        <f>BYPL_EOD!AI68+BYPL_EOD!AJ68</f>
        <v>47.46</v>
      </c>
      <c r="K68">
        <f>MES_EOD!AI68+MES_EOD!AJ68</f>
        <v>5.84</v>
      </c>
      <c r="L68">
        <f>NDMC_EOD!AI68+NDMC_EOD!AJ68</f>
        <v>23</v>
      </c>
      <c r="M68">
        <f>TPDDL_EOD!AI68+TPDDL_EOD!AJ68</f>
        <v>57.36</v>
      </c>
      <c r="N68">
        <f t="shared" si="7"/>
        <v>267.27000000000004</v>
      </c>
      <c r="O68" s="112">
        <f t="shared" si="8"/>
        <v>-1.0000000000047748E-2</v>
      </c>
      <c r="P68">
        <v>133.60500093538369</v>
      </c>
      <c r="Q68">
        <v>47.458224267594559</v>
      </c>
      <c r="R68">
        <v>5.8397814943689887</v>
      </c>
      <c r="S68">
        <v>22.999139447001156</v>
      </c>
      <c r="T68">
        <v>57.357853855651577</v>
      </c>
      <c r="U68" s="114">
        <f t="shared" si="9"/>
        <v>267.25999999999993</v>
      </c>
      <c r="V68" s="112">
        <f t="shared" si="10"/>
        <v>0</v>
      </c>
      <c r="Y68">
        <f>BAWANA!AW68+BAWANA!AX68</f>
        <v>26.37</v>
      </c>
      <c r="Z68">
        <f>BAWANA!BD68+BAWANA!BE68</f>
        <v>26.37</v>
      </c>
      <c r="AA68">
        <f>BAWANA!X68+BAWANA!Y68</f>
        <v>26.37</v>
      </c>
      <c r="AB68">
        <f>BAWANA!AE68+BAWANA!AF68</f>
        <v>26.37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270.88</v>
      </c>
      <c r="E69">
        <f>BAWANA!AM69</f>
        <v>0</v>
      </c>
      <c r="F69">
        <f t="shared" si="11"/>
        <v>256</v>
      </c>
      <c r="G69">
        <f t="shared" si="12"/>
        <v>270.88</v>
      </c>
      <c r="H69" s="112"/>
      <c r="I69">
        <f>BRPL_EOD!AI69+BRPL_EOD!AJ69</f>
        <v>133.61000000000001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53.43</v>
      </c>
      <c r="N69">
        <f t="shared" si="7"/>
        <v>270.88</v>
      </c>
      <c r="O69" s="112">
        <f t="shared" si="8"/>
        <v>0</v>
      </c>
      <c r="P69">
        <v>133.61000000000001</v>
      </c>
      <c r="Q69">
        <v>55</v>
      </c>
      <c r="R69">
        <v>5.84</v>
      </c>
      <c r="S69">
        <v>23</v>
      </c>
      <c r="T69">
        <v>53.43</v>
      </c>
      <c r="U69" s="114">
        <f t="shared" si="9"/>
        <v>270.88</v>
      </c>
      <c r="V69" s="112">
        <f t="shared" si="10"/>
        <v>0</v>
      </c>
      <c r="Y69">
        <f>BAWANA!AW69+BAWANA!AX69</f>
        <v>24.56</v>
      </c>
      <c r="Z69">
        <f>BAWANA!BD69+BAWANA!BE69</f>
        <v>24.56</v>
      </c>
      <c r="AA69">
        <f>BAWANA!X69+BAWANA!Y69</f>
        <v>24.56</v>
      </c>
      <c r="AB69">
        <f>BAWANA!AE69+BAWANA!AF69</f>
        <v>24.56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270.88</v>
      </c>
      <c r="E70">
        <f>BAWANA!AM70</f>
        <v>0</v>
      </c>
      <c r="F70">
        <f t="shared" si="11"/>
        <v>256</v>
      </c>
      <c r="G70">
        <f t="shared" si="12"/>
        <v>270.88</v>
      </c>
      <c r="H70" s="112"/>
      <c r="I70">
        <f>BRPL_EOD!AI70+BRPL_EOD!AJ70</f>
        <v>133.61000000000001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53.43</v>
      </c>
      <c r="N70">
        <f t="shared" si="7"/>
        <v>270.88</v>
      </c>
      <c r="O70" s="112">
        <f t="shared" si="8"/>
        <v>0</v>
      </c>
      <c r="P70">
        <v>133.61000000000001</v>
      </c>
      <c r="Q70">
        <v>55</v>
      </c>
      <c r="R70">
        <v>5.84</v>
      </c>
      <c r="S70">
        <v>23</v>
      </c>
      <c r="T70">
        <v>53.43</v>
      </c>
      <c r="U70" s="114">
        <f t="shared" si="9"/>
        <v>270.88</v>
      </c>
      <c r="V70" s="112">
        <f t="shared" si="10"/>
        <v>0</v>
      </c>
      <c r="Y70">
        <f>BAWANA!AW70+BAWANA!AX70</f>
        <v>24.56</v>
      </c>
      <c r="Z70">
        <f>BAWANA!BD70+BAWANA!BE70</f>
        <v>24.56</v>
      </c>
      <c r="AA70">
        <f>BAWANA!X70+BAWANA!Y70</f>
        <v>24.56</v>
      </c>
      <c r="AB70">
        <f>BAWANA!AE70+BAWANA!AF70</f>
        <v>24.56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287.05999999999995</v>
      </c>
      <c r="E71">
        <f>BAWANA!AM71</f>
        <v>0</v>
      </c>
      <c r="F71">
        <f t="shared" si="11"/>
        <v>256</v>
      </c>
      <c r="G71">
        <f t="shared" si="12"/>
        <v>287.05999999999995</v>
      </c>
      <c r="H71" s="112"/>
      <c r="I71">
        <f>BRPL_EOD!AI71+BRPL_EOD!AJ71</f>
        <v>133.61000000000001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287.06</v>
      </c>
      <c r="O71" s="112">
        <f t="shared" si="8"/>
        <v>0</v>
      </c>
      <c r="P71">
        <v>133.60999999999999</v>
      </c>
      <c r="Q71">
        <v>54.999999999999986</v>
      </c>
      <c r="R71">
        <v>5.839999999999999</v>
      </c>
      <c r="S71">
        <v>22.999999999999996</v>
      </c>
      <c r="T71">
        <v>69.609999999999985</v>
      </c>
      <c r="U71" s="114">
        <f t="shared" si="9"/>
        <v>287.05999999999995</v>
      </c>
      <c r="V71" s="112">
        <f t="shared" si="10"/>
        <v>0</v>
      </c>
      <c r="Y71">
        <f>BAWANA!AW71+BAWANA!AX71</f>
        <v>16.47</v>
      </c>
      <c r="Z71">
        <f>BAWANA!BD71+BAWANA!BE71</f>
        <v>16.47</v>
      </c>
      <c r="AA71">
        <f>BAWANA!X71+BAWANA!Y71</f>
        <v>16.47</v>
      </c>
      <c r="AB71">
        <f>BAWANA!AE71+BAWANA!AF71</f>
        <v>16.47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287.05999999999995</v>
      </c>
      <c r="E72">
        <f>BAWANA!AM72</f>
        <v>0</v>
      </c>
      <c r="F72">
        <f t="shared" si="11"/>
        <v>256</v>
      </c>
      <c r="G72">
        <f t="shared" si="12"/>
        <v>287.05999999999995</v>
      </c>
      <c r="H72" s="112"/>
      <c r="I72">
        <f>BRPL_EOD!AI72+BRPL_EOD!AJ72</f>
        <v>133.61000000000001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287.06</v>
      </c>
      <c r="O72" s="112">
        <f t="shared" si="8"/>
        <v>0</v>
      </c>
      <c r="P72">
        <v>133.60999999999999</v>
      </c>
      <c r="Q72">
        <v>54.999999999999986</v>
      </c>
      <c r="R72">
        <v>5.839999999999999</v>
      </c>
      <c r="S72">
        <v>22.999999999999996</v>
      </c>
      <c r="T72">
        <v>69.609999999999985</v>
      </c>
      <c r="U72" s="114">
        <f t="shared" si="9"/>
        <v>287.05999999999995</v>
      </c>
      <c r="V72" s="112">
        <f t="shared" si="10"/>
        <v>0</v>
      </c>
      <c r="Y72">
        <f>BAWANA!AW72+BAWANA!AX72</f>
        <v>16.47</v>
      </c>
      <c r="Z72">
        <f>BAWANA!BD72+BAWANA!BE72</f>
        <v>16.47</v>
      </c>
      <c r="AA72">
        <f>BAWANA!X72+BAWANA!Y72</f>
        <v>16.47</v>
      </c>
      <c r="AB72">
        <f>BAWANA!AE72+BAWANA!AF72</f>
        <v>16.47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287.05999999999995</v>
      </c>
      <c r="E73">
        <f>BAWANA!AM73</f>
        <v>0</v>
      </c>
      <c r="F73">
        <f t="shared" si="11"/>
        <v>256</v>
      </c>
      <c r="G73">
        <f t="shared" si="12"/>
        <v>287.05999999999995</v>
      </c>
      <c r="H73" s="112"/>
      <c r="I73">
        <f>BRPL_EOD!AI73+BRPL_EOD!AJ73</f>
        <v>133.61000000000001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287.06</v>
      </c>
      <c r="O73" s="112">
        <f t="shared" si="8"/>
        <v>0</v>
      </c>
      <c r="P73">
        <v>133.60999999999999</v>
      </c>
      <c r="Q73">
        <v>54.999999999999986</v>
      </c>
      <c r="R73">
        <v>5.839999999999999</v>
      </c>
      <c r="S73">
        <v>22.999999999999996</v>
      </c>
      <c r="T73">
        <v>69.609999999999985</v>
      </c>
      <c r="U73" s="114">
        <f t="shared" si="9"/>
        <v>287.05999999999995</v>
      </c>
      <c r="V73" s="112">
        <f t="shared" si="10"/>
        <v>0</v>
      </c>
      <c r="Y73">
        <f>BAWANA!AW73+BAWANA!AX73</f>
        <v>16.47</v>
      </c>
      <c r="Z73">
        <f>BAWANA!BD73+BAWANA!BE73</f>
        <v>16.47</v>
      </c>
      <c r="AA73">
        <f>BAWANA!X73+BAWANA!Y73</f>
        <v>16.47</v>
      </c>
      <c r="AB73">
        <f>BAWANA!AE73+BAWANA!AF73</f>
        <v>16.47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287.05999999999995</v>
      </c>
      <c r="E74">
        <f>BAWANA!AM74</f>
        <v>0</v>
      </c>
      <c r="F74">
        <f t="shared" si="11"/>
        <v>256</v>
      </c>
      <c r="G74">
        <f t="shared" si="12"/>
        <v>287.05999999999995</v>
      </c>
      <c r="H74" s="112"/>
      <c r="I74">
        <f>BRPL_EOD!AI74+BRPL_EOD!AJ74</f>
        <v>133.61000000000001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287.06</v>
      </c>
      <c r="O74" s="112">
        <f t="shared" si="8"/>
        <v>0</v>
      </c>
      <c r="P74">
        <v>133.60999999999999</v>
      </c>
      <c r="Q74">
        <v>54.999999999999986</v>
      </c>
      <c r="R74">
        <v>5.839999999999999</v>
      </c>
      <c r="S74">
        <v>22.999999999999996</v>
      </c>
      <c r="T74">
        <v>69.609999999999985</v>
      </c>
      <c r="U74" s="114">
        <f t="shared" si="9"/>
        <v>287.05999999999995</v>
      </c>
      <c r="V74" s="112">
        <f t="shared" si="10"/>
        <v>0</v>
      </c>
      <c r="Y74">
        <f>BAWANA!AW74+BAWANA!AX74</f>
        <v>16.47</v>
      </c>
      <c r="Z74">
        <f>BAWANA!BD74+BAWANA!BE74</f>
        <v>16.47</v>
      </c>
      <c r="AA74">
        <f>BAWANA!X74+BAWANA!Y74</f>
        <v>16.47</v>
      </c>
      <c r="AB74">
        <f>BAWANA!AE74+BAWANA!AF74</f>
        <v>16.47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280.05999999999995</v>
      </c>
      <c r="E75">
        <f>BAWANA!AM75</f>
        <v>0</v>
      </c>
      <c r="F75">
        <f t="shared" si="11"/>
        <v>256</v>
      </c>
      <c r="G75">
        <f t="shared" si="12"/>
        <v>280.05999999999995</v>
      </c>
      <c r="H75" s="112"/>
      <c r="I75">
        <f>BRPL_EOD!AI75+BRPL_EOD!AJ75</f>
        <v>133.61000000000001</v>
      </c>
      <c r="J75">
        <f>BYPL_EOD!AI75+BYPL_EOD!AJ75</f>
        <v>48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280.06</v>
      </c>
      <c r="O75" s="112">
        <f t="shared" si="8"/>
        <v>0</v>
      </c>
      <c r="P75">
        <v>133.60999999999999</v>
      </c>
      <c r="Q75">
        <v>47.999999999999993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280.05999999999995</v>
      </c>
      <c r="V75" s="112">
        <f t="shared" si="10"/>
        <v>0</v>
      </c>
      <c r="Y75">
        <f>BAWANA!AW75+BAWANA!AX75</f>
        <v>19.97</v>
      </c>
      <c r="Z75">
        <f>BAWANA!BD75+BAWANA!BE75</f>
        <v>19.97</v>
      </c>
      <c r="AA75">
        <f>BAWANA!X75+BAWANA!Y75</f>
        <v>19.97</v>
      </c>
      <c r="AB75">
        <f>BAWANA!AE75+BAWANA!AF75</f>
        <v>19.97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280.05999999999995</v>
      </c>
      <c r="E76">
        <f>BAWANA!AM76</f>
        <v>0</v>
      </c>
      <c r="F76">
        <f t="shared" si="11"/>
        <v>256</v>
      </c>
      <c r="G76">
        <f t="shared" si="12"/>
        <v>280.05999999999995</v>
      </c>
      <c r="H76" s="112"/>
      <c r="I76">
        <f>BRPL_EOD!AI76+BRPL_EOD!AJ76</f>
        <v>133.61000000000001</v>
      </c>
      <c r="J76">
        <f>BYPL_EOD!AI76+BYPL_EOD!AJ76</f>
        <v>48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280.06</v>
      </c>
      <c r="O76" s="112">
        <f t="shared" si="8"/>
        <v>0</v>
      </c>
      <c r="P76">
        <v>133.60999999999999</v>
      </c>
      <c r="Q76">
        <v>47.999999999999993</v>
      </c>
      <c r="R76">
        <v>5.839999999999999</v>
      </c>
      <c r="S76">
        <v>22.999999999999996</v>
      </c>
      <c r="T76">
        <v>69.609999999999985</v>
      </c>
      <c r="U76" s="114">
        <f t="shared" si="9"/>
        <v>280.05999999999995</v>
      </c>
      <c r="V76" s="112">
        <f t="shared" si="10"/>
        <v>0</v>
      </c>
      <c r="Y76">
        <f>BAWANA!AW76+BAWANA!AX76</f>
        <v>19.97</v>
      </c>
      <c r="Z76">
        <f>BAWANA!BD76+BAWANA!BE76</f>
        <v>19.97</v>
      </c>
      <c r="AA76">
        <f>BAWANA!X76+BAWANA!Y76</f>
        <v>19.97</v>
      </c>
      <c r="AB76">
        <f>BAWANA!AE76+BAWANA!AF76</f>
        <v>19.97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287.05</v>
      </c>
      <c r="E77">
        <f>BAWANA!AM77</f>
        <v>0</v>
      </c>
      <c r="F77">
        <f t="shared" si="11"/>
        <v>256</v>
      </c>
      <c r="G77">
        <f t="shared" si="12"/>
        <v>287.05</v>
      </c>
      <c r="H77" s="112"/>
      <c r="I77">
        <f>BRPL_EOD!AI77+BRPL_EOD!AJ77</f>
        <v>133.61000000000001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287.06</v>
      </c>
      <c r="O77" s="112">
        <f t="shared" si="8"/>
        <v>-9.9999999999909051E-3</v>
      </c>
      <c r="P77">
        <v>133.60534557235422</v>
      </c>
      <c r="Q77">
        <v>54.998084024245806</v>
      </c>
      <c r="R77">
        <v>5.8397965582108267</v>
      </c>
      <c r="S77">
        <v>22.999198773775518</v>
      </c>
      <c r="T77">
        <v>69.607575071413649</v>
      </c>
      <c r="U77" s="114">
        <f t="shared" si="9"/>
        <v>287.05</v>
      </c>
      <c r="V77" s="112">
        <f t="shared" si="10"/>
        <v>0</v>
      </c>
      <c r="Y77">
        <f>BAWANA!AW77+BAWANA!AX77</f>
        <v>32</v>
      </c>
      <c r="Z77">
        <f>BAWANA!BD77+BAWANA!BE77</f>
        <v>0.95</v>
      </c>
      <c r="AA77">
        <f>BAWANA!X77+BAWANA!Y77</f>
        <v>32</v>
      </c>
      <c r="AB77">
        <f>BAWANA!AE77+BAWANA!AF77</f>
        <v>0.95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287.05</v>
      </c>
      <c r="E78">
        <f>BAWANA!AM78</f>
        <v>0</v>
      </c>
      <c r="F78">
        <f t="shared" si="11"/>
        <v>256</v>
      </c>
      <c r="G78">
        <f t="shared" si="12"/>
        <v>287.05</v>
      </c>
      <c r="H78" s="112"/>
      <c r="I78">
        <f>BRPL_EOD!AI78+BRPL_EOD!AJ78</f>
        <v>133.61000000000001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287.06</v>
      </c>
      <c r="O78" s="112">
        <f t="shared" si="8"/>
        <v>-9.9999999999909051E-3</v>
      </c>
      <c r="P78">
        <v>133.60534557235422</v>
      </c>
      <c r="Q78">
        <v>54.998084024245806</v>
      </c>
      <c r="R78">
        <v>5.8397965582108267</v>
      </c>
      <c r="S78">
        <v>22.999198773775518</v>
      </c>
      <c r="T78">
        <v>69.607575071413649</v>
      </c>
      <c r="U78" s="114">
        <f t="shared" si="9"/>
        <v>287.05</v>
      </c>
      <c r="V78" s="112">
        <f t="shared" si="10"/>
        <v>0</v>
      </c>
      <c r="Y78">
        <f>BAWANA!AW78+BAWANA!AX78</f>
        <v>32</v>
      </c>
      <c r="Z78">
        <f>BAWANA!BD78+BAWANA!BE78</f>
        <v>0.95</v>
      </c>
      <c r="AA78">
        <f>BAWANA!X78+BAWANA!Y78</f>
        <v>32</v>
      </c>
      <c r="AB78">
        <f>BAWANA!AE78+BAWANA!AF78</f>
        <v>0.95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287.05</v>
      </c>
      <c r="E79">
        <f>BAWANA!AM79</f>
        <v>0</v>
      </c>
      <c r="F79">
        <f t="shared" si="11"/>
        <v>256</v>
      </c>
      <c r="G79">
        <f t="shared" si="12"/>
        <v>287.05</v>
      </c>
      <c r="H79" s="112"/>
      <c r="I79">
        <f>BRPL_EOD!AI79+BRPL_EOD!AJ79</f>
        <v>133.61000000000001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287.06</v>
      </c>
      <c r="O79" s="112">
        <f t="shared" si="8"/>
        <v>-9.9999999999909051E-3</v>
      </c>
      <c r="P79">
        <v>133.60534557235422</v>
      </c>
      <c r="Q79">
        <v>54.998084024245806</v>
      </c>
      <c r="R79">
        <v>5.8397965582108267</v>
      </c>
      <c r="S79">
        <v>22.999198773775518</v>
      </c>
      <c r="T79">
        <v>69.607575071413649</v>
      </c>
      <c r="U79" s="114">
        <f t="shared" si="9"/>
        <v>287.05</v>
      </c>
      <c r="V79" s="112">
        <f t="shared" si="10"/>
        <v>0</v>
      </c>
      <c r="Y79">
        <f>BAWANA!AW79+BAWANA!AX79</f>
        <v>32</v>
      </c>
      <c r="Z79">
        <f>BAWANA!BD79+BAWANA!BE79</f>
        <v>0.95</v>
      </c>
      <c r="AA79">
        <f>BAWANA!X79+BAWANA!Y79</f>
        <v>32</v>
      </c>
      <c r="AB79">
        <f>BAWANA!AE79+BAWANA!AF79</f>
        <v>0.95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287.05</v>
      </c>
      <c r="E80">
        <f>BAWANA!AM80</f>
        <v>0</v>
      </c>
      <c r="F80">
        <f t="shared" si="11"/>
        <v>256</v>
      </c>
      <c r="G80">
        <f t="shared" si="12"/>
        <v>287.05</v>
      </c>
      <c r="H80" s="112"/>
      <c r="I80">
        <f>BRPL_EOD!AI80+BRPL_EOD!AJ80</f>
        <v>133.61000000000001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287.06</v>
      </c>
      <c r="O80" s="112">
        <f t="shared" si="8"/>
        <v>-9.9999999999909051E-3</v>
      </c>
      <c r="P80">
        <v>133.60534557235422</v>
      </c>
      <c r="Q80">
        <v>54.998084024245806</v>
      </c>
      <c r="R80">
        <v>5.8397965582108267</v>
      </c>
      <c r="S80">
        <v>22.999198773775518</v>
      </c>
      <c r="T80">
        <v>69.607575071413649</v>
      </c>
      <c r="U80" s="114">
        <f t="shared" si="9"/>
        <v>287.05</v>
      </c>
      <c r="V80" s="112">
        <f t="shared" si="10"/>
        <v>0</v>
      </c>
      <c r="Y80">
        <f>BAWANA!AW80+BAWANA!AX80</f>
        <v>32</v>
      </c>
      <c r="Z80">
        <f>BAWANA!BD80+BAWANA!BE80</f>
        <v>0.95</v>
      </c>
      <c r="AA80">
        <f>BAWANA!X80+BAWANA!Y80</f>
        <v>32</v>
      </c>
      <c r="AB80">
        <f>BAWANA!AE80+BAWANA!AF80</f>
        <v>0.95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287.05</v>
      </c>
      <c r="E81">
        <f>BAWANA!AM81</f>
        <v>0</v>
      </c>
      <c r="F81">
        <f t="shared" si="11"/>
        <v>256</v>
      </c>
      <c r="G81">
        <f t="shared" si="12"/>
        <v>287.05</v>
      </c>
      <c r="H81" s="112"/>
      <c r="I81">
        <f>BRPL_EOD!AI81+BRPL_EOD!AJ81</f>
        <v>133.61000000000001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287.06</v>
      </c>
      <c r="O81" s="112">
        <f t="shared" si="8"/>
        <v>-9.9999999999909051E-3</v>
      </c>
      <c r="P81">
        <v>133.60534557235422</v>
      </c>
      <c r="Q81">
        <v>54.998084024245806</v>
      </c>
      <c r="R81">
        <v>5.8397965582108267</v>
      </c>
      <c r="S81">
        <v>22.999198773775518</v>
      </c>
      <c r="T81">
        <v>69.607575071413649</v>
      </c>
      <c r="U81" s="114">
        <f t="shared" si="9"/>
        <v>287.05</v>
      </c>
      <c r="V81" s="112">
        <f t="shared" si="10"/>
        <v>0</v>
      </c>
      <c r="Y81">
        <f>BAWANA!AW81+BAWANA!AX81</f>
        <v>32</v>
      </c>
      <c r="Z81">
        <f>BAWANA!BD81+BAWANA!BE81</f>
        <v>0.95</v>
      </c>
      <c r="AA81">
        <f>BAWANA!X81+BAWANA!Y81</f>
        <v>32</v>
      </c>
      <c r="AB81">
        <f>BAWANA!AE81+BAWANA!AF81</f>
        <v>0.95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287.05</v>
      </c>
      <c r="E82">
        <f>BAWANA!AM82</f>
        <v>0</v>
      </c>
      <c r="F82">
        <f t="shared" si="11"/>
        <v>256</v>
      </c>
      <c r="G82">
        <f t="shared" si="12"/>
        <v>287.05</v>
      </c>
      <c r="H82" s="112"/>
      <c r="I82">
        <f>BRPL_EOD!AI82+BRPL_EOD!AJ82</f>
        <v>133.61000000000001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287.06</v>
      </c>
      <c r="O82" s="112">
        <f t="shared" si="8"/>
        <v>-9.9999999999909051E-3</v>
      </c>
      <c r="P82">
        <v>133.60534557235422</v>
      </c>
      <c r="Q82">
        <v>54.998084024245806</v>
      </c>
      <c r="R82">
        <v>5.8397965582108267</v>
      </c>
      <c r="S82">
        <v>22.999198773775518</v>
      </c>
      <c r="T82">
        <v>69.607575071413649</v>
      </c>
      <c r="U82" s="114">
        <f t="shared" si="9"/>
        <v>287.05</v>
      </c>
      <c r="V82" s="112">
        <f t="shared" si="10"/>
        <v>0</v>
      </c>
      <c r="Y82">
        <f>BAWANA!AW82+BAWANA!AX82</f>
        <v>32</v>
      </c>
      <c r="Z82">
        <f>BAWANA!BD82+BAWANA!BE82</f>
        <v>0.95</v>
      </c>
      <c r="AA82">
        <f>BAWANA!X82+BAWANA!Y82</f>
        <v>32</v>
      </c>
      <c r="AB82">
        <f>BAWANA!AE82+BAWANA!AF82</f>
        <v>0.95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6.3345650000000013</v>
      </c>
      <c r="E99" s="114">
        <f t="shared" si="14"/>
        <v>0</v>
      </c>
      <c r="F99" s="114">
        <f t="shared" si="14"/>
        <v>6.1440000000000001</v>
      </c>
      <c r="G99" s="114">
        <f t="shared" si="14"/>
        <v>6.3345650000000013</v>
      </c>
      <c r="H99" s="114"/>
      <c r="I99" s="114">
        <f t="shared" si="14"/>
        <v>2.8809399999999967</v>
      </c>
      <c r="J99" s="114">
        <f t="shared" si="14"/>
        <v>1.2338900000000004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1.5277749999999986</v>
      </c>
      <c r="N99" s="114">
        <f t="shared" si="14"/>
        <v>6.3347650000000018</v>
      </c>
      <c r="O99" s="114">
        <f t="shared" si="14"/>
        <v>-2.0000000000027285E-4</v>
      </c>
      <c r="P99" s="114">
        <f t="shared" si="14"/>
        <v>2.8808506689024203</v>
      </c>
      <c r="Q99" s="114">
        <f t="shared" si="14"/>
        <v>1.2338506554218416</v>
      </c>
      <c r="R99" s="114">
        <f t="shared" si="14"/>
        <v>0.14015555157333129</v>
      </c>
      <c r="S99" s="114">
        <f t="shared" si="14"/>
        <v>0.55198248051140819</v>
      </c>
      <c r="T99" s="114">
        <f t="shared" si="14"/>
        <v>1.5277256435909987</v>
      </c>
      <c r="U99" s="114">
        <f t="shared" si="14"/>
        <v>6.3345650000000013</v>
      </c>
      <c r="V99" s="114">
        <f t="shared" si="10"/>
        <v>0</v>
      </c>
      <c r="Y99" s="114">
        <f>SUM(Y3:Y98)/4000</f>
        <v>0.69431499999999902</v>
      </c>
      <c r="Z99" s="114">
        <f t="shared" ref="Z99:AD99" si="15">SUM(Z3:Z98)/4000</f>
        <v>0.6511199999999987</v>
      </c>
      <c r="AA99" s="114">
        <f t="shared" si="15"/>
        <v>0.69431499999999902</v>
      </c>
      <c r="AB99" s="114">
        <f t="shared" si="15"/>
        <v>0.6511199999999987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310</v>
      </c>
      <c r="E3">
        <f>BAWANA!AQ3</f>
        <v>0</v>
      </c>
      <c r="F3">
        <f>(B3+C3)*0.8</f>
        <v>792</v>
      </c>
      <c r="G3">
        <f>(D3+E3)</f>
        <v>310</v>
      </c>
      <c r="H3" s="112"/>
      <c r="I3">
        <f>BRPL_EOD!AM3+BRPL_EOD!AN3</f>
        <v>296.52999999999997</v>
      </c>
      <c r="J3">
        <f>BYPL_EOD!AM3+BYPL_EOD!AN3</f>
        <v>0</v>
      </c>
      <c r="K3">
        <f>MES_EOD!AM3+MES_EOD!AN3</f>
        <v>0</v>
      </c>
      <c r="L3">
        <f>NDMC_EOD!AM3+NDMC_EOD!AN3</f>
        <v>13.47</v>
      </c>
      <c r="M3">
        <f>TPDDL_EOD!AM3+TPDDL_EOD!AN3</f>
        <v>0</v>
      </c>
      <c r="N3">
        <f t="shared" ref="N3:N66" si="0">SUM(I3:M3)</f>
        <v>310</v>
      </c>
      <c r="O3" s="112">
        <f t="shared" ref="O3:O66" si="1">G3-N3</f>
        <v>0</v>
      </c>
      <c r="P3">
        <v>296.52999999999997</v>
      </c>
      <c r="Q3">
        <v>0</v>
      </c>
      <c r="R3">
        <v>0</v>
      </c>
      <c r="S3">
        <v>13.47</v>
      </c>
      <c r="T3">
        <v>0</v>
      </c>
      <c r="U3" s="114">
        <f t="shared" ref="U3:U66" si="2">SUM(P3:T3)</f>
        <v>310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310</v>
      </c>
      <c r="E4">
        <f>BAWANA!AQ4</f>
        <v>0</v>
      </c>
      <c r="F4">
        <f t="shared" ref="F4:F67" si="4">(B4+C4)*0.8</f>
        <v>792</v>
      </c>
      <c r="G4">
        <f t="shared" ref="G4:G67" si="5">(D4+E4)</f>
        <v>310</v>
      </c>
      <c r="H4" s="112"/>
      <c r="I4">
        <f>BRPL_EOD!AM4+BRPL_EOD!AN4</f>
        <v>296.52999999999997</v>
      </c>
      <c r="J4">
        <f>BYPL_EOD!AM4+BYPL_EOD!AN4</f>
        <v>0</v>
      </c>
      <c r="K4">
        <f>MES_EOD!AM4+MES_EOD!AN4</f>
        <v>0</v>
      </c>
      <c r="L4">
        <f>NDMC_EOD!AM4+NDMC_EOD!AN4</f>
        <v>13.47</v>
      </c>
      <c r="M4">
        <f>TPDDL_EOD!AM4+TPDDL_EOD!AN4</f>
        <v>0</v>
      </c>
      <c r="N4">
        <f t="shared" si="0"/>
        <v>310</v>
      </c>
      <c r="O4" s="112">
        <f t="shared" si="1"/>
        <v>0</v>
      </c>
      <c r="P4">
        <v>296.52999999999997</v>
      </c>
      <c r="Q4">
        <v>0</v>
      </c>
      <c r="R4">
        <v>0</v>
      </c>
      <c r="S4">
        <v>13.47</v>
      </c>
      <c r="T4">
        <v>0</v>
      </c>
      <c r="U4" s="114">
        <f t="shared" si="2"/>
        <v>310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310</v>
      </c>
      <c r="E5">
        <f>BAWANA!AQ5</f>
        <v>0</v>
      </c>
      <c r="F5">
        <f t="shared" si="4"/>
        <v>792</v>
      </c>
      <c r="G5">
        <f t="shared" si="5"/>
        <v>310</v>
      </c>
      <c r="H5" s="112"/>
      <c r="I5">
        <f>BRPL_EOD!AM5+BRPL_EOD!AN5</f>
        <v>296.52999999999997</v>
      </c>
      <c r="J5">
        <f>BYPL_EOD!AM5+BYPL_EOD!AN5</f>
        <v>0</v>
      </c>
      <c r="K5">
        <f>MES_EOD!AM5+MES_EOD!AN5</f>
        <v>0</v>
      </c>
      <c r="L5">
        <f>NDMC_EOD!AM5+NDMC_EOD!AN5</f>
        <v>13.47</v>
      </c>
      <c r="M5">
        <f>TPDDL_EOD!AM5+TPDDL_EOD!AN5</f>
        <v>0</v>
      </c>
      <c r="N5">
        <f t="shared" si="0"/>
        <v>310</v>
      </c>
      <c r="O5" s="112">
        <f t="shared" si="1"/>
        <v>0</v>
      </c>
      <c r="P5">
        <v>296.52999999999997</v>
      </c>
      <c r="Q5">
        <v>0</v>
      </c>
      <c r="R5">
        <v>0</v>
      </c>
      <c r="S5">
        <v>13.47</v>
      </c>
      <c r="T5">
        <v>0</v>
      </c>
      <c r="U5" s="114">
        <f t="shared" si="2"/>
        <v>310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310</v>
      </c>
      <c r="E6">
        <f>BAWANA!AQ6</f>
        <v>0</v>
      </c>
      <c r="F6">
        <f t="shared" si="4"/>
        <v>792</v>
      </c>
      <c r="G6">
        <f t="shared" si="5"/>
        <v>310</v>
      </c>
      <c r="H6" s="112"/>
      <c r="I6">
        <f>BRPL_EOD!AM6+BRPL_EOD!AN6</f>
        <v>296.52999999999997</v>
      </c>
      <c r="J6">
        <f>BYPL_EOD!AM6+BYPL_EOD!AN6</f>
        <v>0</v>
      </c>
      <c r="K6">
        <f>MES_EOD!AM6+MES_EOD!AN6</f>
        <v>0</v>
      </c>
      <c r="L6">
        <f>NDMC_EOD!AM6+NDMC_EOD!AN6</f>
        <v>13.47</v>
      </c>
      <c r="M6">
        <f>TPDDL_EOD!AM6+TPDDL_EOD!AN6</f>
        <v>0</v>
      </c>
      <c r="N6">
        <f t="shared" si="0"/>
        <v>310</v>
      </c>
      <c r="O6" s="112">
        <f t="shared" si="1"/>
        <v>0</v>
      </c>
      <c r="P6">
        <v>296.52999999999997</v>
      </c>
      <c r="Q6">
        <v>0</v>
      </c>
      <c r="R6">
        <v>0</v>
      </c>
      <c r="S6">
        <v>13.47</v>
      </c>
      <c r="T6">
        <v>0</v>
      </c>
      <c r="U6" s="114">
        <f t="shared" si="2"/>
        <v>310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307</v>
      </c>
      <c r="E7">
        <f>BAWANA!AQ7</f>
        <v>0</v>
      </c>
      <c r="F7">
        <f t="shared" si="4"/>
        <v>792</v>
      </c>
      <c r="G7">
        <f t="shared" si="5"/>
        <v>307</v>
      </c>
      <c r="H7" s="112"/>
      <c r="I7">
        <f>BRPL_EOD!AM7+BRPL_EOD!AN7</f>
        <v>293</v>
      </c>
      <c r="J7">
        <f>BYPL_EOD!AM7+BYPL_EOD!AN7</f>
        <v>0</v>
      </c>
      <c r="K7">
        <f>MES_EOD!AM7+MES_EOD!AN7</f>
        <v>0</v>
      </c>
      <c r="L7">
        <f>NDMC_EOD!AM7+NDMC_EOD!AN7</f>
        <v>14</v>
      </c>
      <c r="M7">
        <f>TPDDL_EOD!AM7+TPDDL_EOD!AN7</f>
        <v>0</v>
      </c>
      <c r="N7">
        <f t="shared" si="0"/>
        <v>307</v>
      </c>
      <c r="O7" s="112">
        <f t="shared" si="1"/>
        <v>0</v>
      </c>
      <c r="P7">
        <v>293</v>
      </c>
      <c r="Q7">
        <v>0</v>
      </c>
      <c r="R7">
        <v>0</v>
      </c>
      <c r="S7">
        <v>14</v>
      </c>
      <c r="T7">
        <v>0</v>
      </c>
      <c r="U7" s="114">
        <f t="shared" si="2"/>
        <v>307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287</v>
      </c>
      <c r="E8">
        <f>BAWANA!AQ8</f>
        <v>0</v>
      </c>
      <c r="F8">
        <f t="shared" si="4"/>
        <v>792</v>
      </c>
      <c r="G8">
        <f t="shared" si="5"/>
        <v>287</v>
      </c>
      <c r="H8" s="112"/>
      <c r="I8">
        <f>BRPL_EOD!AM8+BRPL_EOD!AN8</f>
        <v>273</v>
      </c>
      <c r="J8">
        <f>BYPL_EOD!AM8+BYPL_EOD!AN8</f>
        <v>0</v>
      </c>
      <c r="K8">
        <f>MES_EOD!AM8+MES_EOD!AN8</f>
        <v>0</v>
      </c>
      <c r="L8">
        <f>NDMC_EOD!AM8+NDMC_EOD!AN8</f>
        <v>14</v>
      </c>
      <c r="M8">
        <f>TPDDL_EOD!AM8+TPDDL_EOD!AN8</f>
        <v>0</v>
      </c>
      <c r="N8">
        <f t="shared" si="0"/>
        <v>287</v>
      </c>
      <c r="O8" s="112">
        <f t="shared" si="1"/>
        <v>0</v>
      </c>
      <c r="P8">
        <v>273</v>
      </c>
      <c r="Q8">
        <v>0</v>
      </c>
      <c r="R8">
        <v>0</v>
      </c>
      <c r="S8">
        <v>14</v>
      </c>
      <c r="T8">
        <v>0</v>
      </c>
      <c r="U8" s="114">
        <f t="shared" si="2"/>
        <v>287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258</v>
      </c>
      <c r="E9">
        <f>BAWANA!AQ9</f>
        <v>0</v>
      </c>
      <c r="F9">
        <f t="shared" si="4"/>
        <v>792</v>
      </c>
      <c r="G9">
        <f t="shared" si="5"/>
        <v>258</v>
      </c>
      <c r="H9" s="112"/>
      <c r="I9">
        <f>BRPL_EOD!AM9+BRPL_EOD!AN9</f>
        <v>244</v>
      </c>
      <c r="J9">
        <f>BYPL_EOD!AM9+BYPL_EOD!AN9</f>
        <v>0</v>
      </c>
      <c r="K9">
        <f>MES_EOD!AM9+MES_EOD!AN9</f>
        <v>0</v>
      </c>
      <c r="L9">
        <f>NDMC_EOD!AM9+NDMC_EOD!AN9</f>
        <v>14</v>
      </c>
      <c r="M9">
        <f>TPDDL_EOD!AM9+TPDDL_EOD!AN9</f>
        <v>0</v>
      </c>
      <c r="N9">
        <f t="shared" si="0"/>
        <v>258</v>
      </c>
      <c r="O9" s="112">
        <f t="shared" si="1"/>
        <v>0</v>
      </c>
      <c r="P9">
        <v>244</v>
      </c>
      <c r="Q9">
        <v>0</v>
      </c>
      <c r="R9">
        <v>0</v>
      </c>
      <c r="S9">
        <v>14</v>
      </c>
      <c r="T9">
        <v>0</v>
      </c>
      <c r="U9" s="114">
        <f t="shared" si="2"/>
        <v>258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213</v>
      </c>
      <c r="E10">
        <f>BAWANA!AQ10</f>
        <v>0</v>
      </c>
      <c r="F10">
        <f t="shared" si="4"/>
        <v>792</v>
      </c>
      <c r="G10">
        <f t="shared" si="5"/>
        <v>213</v>
      </c>
      <c r="H10" s="112"/>
      <c r="I10">
        <f>BRPL_EOD!AM10+BRPL_EOD!AN10</f>
        <v>199</v>
      </c>
      <c r="J10">
        <f>BYPL_EOD!AM10+BYPL_EOD!AN10</f>
        <v>0</v>
      </c>
      <c r="K10">
        <f>MES_EOD!AM10+MES_EOD!AN10</f>
        <v>0</v>
      </c>
      <c r="L10">
        <f>NDMC_EOD!AM10+NDMC_EOD!AN10</f>
        <v>14</v>
      </c>
      <c r="M10">
        <f>TPDDL_EOD!AM10+TPDDL_EOD!AN10</f>
        <v>0</v>
      </c>
      <c r="N10">
        <f t="shared" si="0"/>
        <v>213</v>
      </c>
      <c r="O10" s="112">
        <f t="shared" si="1"/>
        <v>0</v>
      </c>
      <c r="P10">
        <v>199</v>
      </c>
      <c r="Q10">
        <v>0</v>
      </c>
      <c r="R10">
        <v>0</v>
      </c>
      <c r="S10">
        <v>14</v>
      </c>
      <c r="T10">
        <v>0</v>
      </c>
      <c r="U10" s="114">
        <f t="shared" si="2"/>
        <v>213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189</v>
      </c>
      <c r="E11">
        <f>BAWANA!AQ11</f>
        <v>0</v>
      </c>
      <c r="F11">
        <f t="shared" si="4"/>
        <v>792</v>
      </c>
      <c r="G11">
        <f t="shared" si="5"/>
        <v>189</v>
      </c>
      <c r="H11" s="112"/>
      <c r="I11">
        <f>BRPL_EOD!AM11+BRPL_EOD!AN11</f>
        <v>175</v>
      </c>
      <c r="J11">
        <f>BYPL_EOD!AM11+BYPL_EOD!AN11</f>
        <v>0</v>
      </c>
      <c r="K11">
        <f>MES_EOD!AM11+MES_EOD!AN11</f>
        <v>0</v>
      </c>
      <c r="L11">
        <f>NDMC_EOD!AM11+NDMC_EOD!AN11</f>
        <v>14</v>
      </c>
      <c r="M11">
        <f>TPDDL_EOD!AM11+TPDDL_EOD!AN11</f>
        <v>0</v>
      </c>
      <c r="N11">
        <f t="shared" si="0"/>
        <v>189</v>
      </c>
      <c r="O11" s="112">
        <f t="shared" si="1"/>
        <v>0</v>
      </c>
      <c r="P11">
        <v>175</v>
      </c>
      <c r="Q11">
        <v>0</v>
      </c>
      <c r="R11">
        <v>0</v>
      </c>
      <c r="S11">
        <v>14</v>
      </c>
      <c r="T11">
        <v>0</v>
      </c>
      <c r="U11" s="114">
        <f t="shared" si="2"/>
        <v>189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792</v>
      </c>
      <c r="G12">
        <f t="shared" si="5"/>
        <v>150</v>
      </c>
      <c r="H12" s="112"/>
      <c r="I12">
        <f>BRPL_EOD!AM12+BRPL_EOD!AN12</f>
        <v>136</v>
      </c>
      <c r="J12">
        <f>BYPL_EOD!AM12+BYPL_EOD!AN12</f>
        <v>0</v>
      </c>
      <c r="K12">
        <f>MES_EOD!AM12+MES_EOD!AN12</f>
        <v>0</v>
      </c>
      <c r="L12">
        <f>NDMC_EOD!AM12+NDMC_EOD!AN12</f>
        <v>14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136</v>
      </c>
      <c r="Q12">
        <v>0</v>
      </c>
      <c r="R12">
        <v>0</v>
      </c>
      <c r="S12">
        <v>14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792</v>
      </c>
      <c r="G13">
        <f t="shared" si="5"/>
        <v>150</v>
      </c>
      <c r="H13" s="112"/>
      <c r="I13">
        <f>BRPL_EOD!AM13+BRPL_EOD!AN13</f>
        <v>136</v>
      </c>
      <c r="J13">
        <f>BYPL_EOD!AM13+BYPL_EOD!AN13</f>
        <v>0</v>
      </c>
      <c r="K13">
        <f>MES_EOD!AM13+MES_EOD!AN13</f>
        <v>0</v>
      </c>
      <c r="L13">
        <f>NDMC_EOD!AM13+NDMC_EOD!AN13</f>
        <v>14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136</v>
      </c>
      <c r="Q13">
        <v>0</v>
      </c>
      <c r="R13">
        <v>0</v>
      </c>
      <c r="S13">
        <v>14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792</v>
      </c>
      <c r="G14">
        <f t="shared" si="5"/>
        <v>150</v>
      </c>
      <c r="H14" s="112"/>
      <c r="I14">
        <f>BRPL_EOD!AM14+BRPL_EOD!AN14</f>
        <v>136</v>
      </c>
      <c r="J14">
        <f>BYPL_EOD!AM14+BYPL_EOD!AN14</f>
        <v>0</v>
      </c>
      <c r="K14">
        <f>MES_EOD!AM14+MES_EOD!AN14</f>
        <v>0</v>
      </c>
      <c r="L14">
        <f>NDMC_EOD!AM14+NDMC_EOD!AN14</f>
        <v>14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136</v>
      </c>
      <c r="Q14">
        <v>0</v>
      </c>
      <c r="R14">
        <v>0</v>
      </c>
      <c r="S14">
        <v>14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792</v>
      </c>
      <c r="G15">
        <f t="shared" si="5"/>
        <v>150</v>
      </c>
      <c r="H15" s="112"/>
      <c r="I15">
        <f>BRPL_EOD!AM15+BRPL_EOD!AN15</f>
        <v>136</v>
      </c>
      <c r="J15">
        <f>BYPL_EOD!AM15+BYPL_EOD!AN15</f>
        <v>0</v>
      </c>
      <c r="K15">
        <f>MES_EOD!AM15+MES_EOD!AN15</f>
        <v>0</v>
      </c>
      <c r="L15">
        <f>NDMC_EOD!AM15+NDMC_EOD!AN15</f>
        <v>14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136</v>
      </c>
      <c r="Q15">
        <v>0</v>
      </c>
      <c r="R15">
        <v>0</v>
      </c>
      <c r="S15">
        <v>14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792</v>
      </c>
      <c r="G16">
        <f t="shared" si="5"/>
        <v>150</v>
      </c>
      <c r="H16" s="112"/>
      <c r="I16">
        <f>BRPL_EOD!AM16+BRPL_EOD!AN16</f>
        <v>136</v>
      </c>
      <c r="J16">
        <f>BYPL_EOD!AM16+BYPL_EOD!AN16</f>
        <v>0</v>
      </c>
      <c r="K16">
        <f>MES_EOD!AM16+MES_EOD!AN16</f>
        <v>0</v>
      </c>
      <c r="L16">
        <f>NDMC_EOD!AM16+NDMC_EOD!AN16</f>
        <v>14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136</v>
      </c>
      <c r="Q16">
        <v>0</v>
      </c>
      <c r="R16">
        <v>0</v>
      </c>
      <c r="S16">
        <v>14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792</v>
      </c>
      <c r="G17">
        <f t="shared" si="5"/>
        <v>150</v>
      </c>
      <c r="H17" s="112"/>
      <c r="I17">
        <f>BRPL_EOD!AM17+BRPL_EOD!AN17</f>
        <v>136</v>
      </c>
      <c r="J17">
        <f>BYPL_EOD!AM17+BYPL_EOD!AN17</f>
        <v>0</v>
      </c>
      <c r="K17">
        <f>MES_EOD!AM17+MES_EOD!AN17</f>
        <v>0</v>
      </c>
      <c r="L17">
        <f>NDMC_EOD!AM17+NDMC_EOD!AN17</f>
        <v>14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136</v>
      </c>
      <c r="Q17">
        <v>0</v>
      </c>
      <c r="R17">
        <v>0</v>
      </c>
      <c r="S17">
        <v>14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792</v>
      </c>
      <c r="G18">
        <f t="shared" si="5"/>
        <v>150</v>
      </c>
      <c r="H18" s="112"/>
      <c r="I18">
        <f>BRPL_EOD!AM18+BRPL_EOD!AN18</f>
        <v>136</v>
      </c>
      <c r="J18">
        <f>BYPL_EOD!AM18+BYPL_EOD!AN18</f>
        <v>0</v>
      </c>
      <c r="K18">
        <f>MES_EOD!AM18+MES_EOD!AN18</f>
        <v>0</v>
      </c>
      <c r="L18">
        <f>NDMC_EOD!AM18+NDMC_EOD!AN18</f>
        <v>14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136</v>
      </c>
      <c r="Q18">
        <v>0</v>
      </c>
      <c r="R18">
        <v>0</v>
      </c>
      <c r="S18">
        <v>14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792</v>
      </c>
      <c r="G19">
        <f t="shared" si="5"/>
        <v>150</v>
      </c>
      <c r="H19" s="112"/>
      <c r="I19">
        <f>BRPL_EOD!AM19+BRPL_EOD!AN19</f>
        <v>136</v>
      </c>
      <c r="J19">
        <f>BYPL_EOD!AM19+BYPL_EOD!AN19</f>
        <v>0</v>
      </c>
      <c r="K19">
        <f>MES_EOD!AM19+MES_EOD!AN19</f>
        <v>0</v>
      </c>
      <c r="L19">
        <f>NDMC_EOD!AM19+NDMC_EOD!AN19</f>
        <v>14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136</v>
      </c>
      <c r="Q19">
        <v>0</v>
      </c>
      <c r="R19">
        <v>0</v>
      </c>
      <c r="S19">
        <v>14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792</v>
      </c>
      <c r="G20">
        <f t="shared" si="5"/>
        <v>150</v>
      </c>
      <c r="H20" s="112"/>
      <c r="I20">
        <f>BRPL_EOD!AM20+BRPL_EOD!AN20</f>
        <v>136</v>
      </c>
      <c r="J20">
        <f>BYPL_EOD!AM20+BYPL_EOD!AN20</f>
        <v>0</v>
      </c>
      <c r="K20">
        <f>MES_EOD!AM20+MES_EOD!AN20</f>
        <v>0</v>
      </c>
      <c r="L20">
        <f>NDMC_EOD!AM20+NDMC_EOD!AN20</f>
        <v>14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136</v>
      </c>
      <c r="Q20">
        <v>0</v>
      </c>
      <c r="R20">
        <v>0</v>
      </c>
      <c r="S20">
        <v>14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792</v>
      </c>
      <c r="G21">
        <f t="shared" si="5"/>
        <v>150</v>
      </c>
      <c r="H21" s="112"/>
      <c r="I21">
        <f>BRPL_EOD!AM21+BRPL_EOD!AN21</f>
        <v>136</v>
      </c>
      <c r="J21">
        <f>BYPL_EOD!AM21+BYPL_EOD!AN21</f>
        <v>0</v>
      </c>
      <c r="K21">
        <f>MES_EOD!AM21+MES_EOD!AN21</f>
        <v>0</v>
      </c>
      <c r="L21">
        <f>NDMC_EOD!AM21+NDMC_EOD!AN21</f>
        <v>14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136</v>
      </c>
      <c r="Q21">
        <v>0</v>
      </c>
      <c r="R21">
        <v>0</v>
      </c>
      <c r="S21">
        <v>14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792</v>
      </c>
      <c r="G22">
        <f t="shared" si="5"/>
        <v>150</v>
      </c>
      <c r="H22" s="112"/>
      <c r="I22">
        <f>BRPL_EOD!AM22+BRPL_EOD!AN22</f>
        <v>136</v>
      </c>
      <c r="J22">
        <f>BYPL_EOD!AM22+BYPL_EOD!AN22</f>
        <v>0</v>
      </c>
      <c r="K22">
        <f>MES_EOD!AM22+MES_EOD!AN22</f>
        <v>0</v>
      </c>
      <c r="L22">
        <f>NDMC_EOD!AM22+NDMC_EOD!AN22</f>
        <v>14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136</v>
      </c>
      <c r="Q22">
        <v>0</v>
      </c>
      <c r="R22">
        <v>0</v>
      </c>
      <c r="S22">
        <v>14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792</v>
      </c>
      <c r="G23">
        <f t="shared" si="5"/>
        <v>150</v>
      </c>
      <c r="H23" s="112"/>
      <c r="I23">
        <f>BRPL_EOD!AM23+BRPL_EOD!AN23</f>
        <v>136</v>
      </c>
      <c r="J23">
        <f>BYPL_EOD!AM23+BYPL_EOD!AN23</f>
        <v>0</v>
      </c>
      <c r="K23">
        <f>MES_EOD!AM23+MES_EOD!AN23</f>
        <v>0</v>
      </c>
      <c r="L23">
        <f>NDMC_EOD!AM23+NDMC_EOD!AN23</f>
        <v>14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136</v>
      </c>
      <c r="Q23">
        <v>0</v>
      </c>
      <c r="R23">
        <v>0</v>
      </c>
      <c r="S23">
        <v>14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792</v>
      </c>
      <c r="G24">
        <f t="shared" si="5"/>
        <v>150</v>
      </c>
      <c r="H24" s="112"/>
      <c r="I24">
        <f>BRPL_EOD!AM24+BRPL_EOD!AN24</f>
        <v>136</v>
      </c>
      <c r="J24">
        <f>BYPL_EOD!AM24+BYPL_EOD!AN24</f>
        <v>0</v>
      </c>
      <c r="K24">
        <f>MES_EOD!AM24+MES_EOD!AN24</f>
        <v>0</v>
      </c>
      <c r="L24">
        <f>NDMC_EOD!AM24+NDMC_EOD!AN24</f>
        <v>14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136</v>
      </c>
      <c r="Q24">
        <v>0</v>
      </c>
      <c r="R24">
        <v>0</v>
      </c>
      <c r="S24">
        <v>14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792</v>
      </c>
      <c r="G25">
        <f t="shared" si="5"/>
        <v>150</v>
      </c>
      <c r="H25" s="112"/>
      <c r="I25">
        <f>BRPL_EOD!AM25+BRPL_EOD!AN25</f>
        <v>136</v>
      </c>
      <c r="J25">
        <f>BYPL_EOD!AM25+BYPL_EOD!AN25</f>
        <v>0</v>
      </c>
      <c r="K25">
        <f>MES_EOD!AM25+MES_EOD!AN25</f>
        <v>0</v>
      </c>
      <c r="L25">
        <f>NDMC_EOD!AM25+NDMC_EOD!AN25</f>
        <v>14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136</v>
      </c>
      <c r="Q25">
        <v>0</v>
      </c>
      <c r="R25">
        <v>0</v>
      </c>
      <c r="S25">
        <v>14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792</v>
      </c>
      <c r="G26">
        <f t="shared" si="5"/>
        <v>150</v>
      </c>
      <c r="H26" s="112"/>
      <c r="I26">
        <f>BRPL_EOD!AM26+BRPL_EOD!AN26</f>
        <v>136</v>
      </c>
      <c r="J26">
        <f>BYPL_EOD!AM26+BYPL_EOD!AN26</f>
        <v>0</v>
      </c>
      <c r="K26">
        <f>MES_EOD!AM26+MES_EOD!AN26</f>
        <v>0</v>
      </c>
      <c r="L26">
        <f>NDMC_EOD!AM26+NDMC_EOD!AN26</f>
        <v>14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136</v>
      </c>
      <c r="Q26">
        <v>0</v>
      </c>
      <c r="R26">
        <v>0</v>
      </c>
      <c r="S26">
        <v>14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792</v>
      </c>
      <c r="G27">
        <f t="shared" si="5"/>
        <v>150</v>
      </c>
      <c r="H27" s="112"/>
      <c r="I27">
        <f>BRPL_EOD!AM27+BRPL_EOD!AN27</f>
        <v>136</v>
      </c>
      <c r="J27">
        <f>BYPL_EOD!AM27+BYPL_EOD!AN27</f>
        <v>0</v>
      </c>
      <c r="K27">
        <f>MES_EOD!AM27+MES_EOD!AN27</f>
        <v>0</v>
      </c>
      <c r="L27">
        <f>NDMC_EOD!AM27+NDMC_EOD!AN27</f>
        <v>14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136</v>
      </c>
      <c r="Q27">
        <v>0</v>
      </c>
      <c r="R27">
        <v>0</v>
      </c>
      <c r="S27">
        <v>14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792</v>
      </c>
      <c r="G28">
        <f t="shared" si="5"/>
        <v>150</v>
      </c>
      <c r="H28" s="112"/>
      <c r="I28">
        <f>BRPL_EOD!AM28+BRPL_EOD!AN28</f>
        <v>136</v>
      </c>
      <c r="J28">
        <f>BYPL_EOD!AM28+BYPL_EOD!AN28</f>
        <v>0</v>
      </c>
      <c r="K28">
        <f>MES_EOD!AM28+MES_EOD!AN28</f>
        <v>0</v>
      </c>
      <c r="L28">
        <f>NDMC_EOD!AM28+NDMC_EOD!AN28</f>
        <v>14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136</v>
      </c>
      <c r="Q28">
        <v>0</v>
      </c>
      <c r="R28">
        <v>0</v>
      </c>
      <c r="S28">
        <v>14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792</v>
      </c>
      <c r="G29">
        <f t="shared" si="5"/>
        <v>150</v>
      </c>
      <c r="H29" s="112"/>
      <c r="I29">
        <f>BRPL_EOD!AM29+BRPL_EOD!AN29</f>
        <v>136</v>
      </c>
      <c r="J29">
        <f>BYPL_EOD!AM29+BYPL_EOD!AN29</f>
        <v>0</v>
      </c>
      <c r="K29">
        <f>MES_EOD!AM29+MES_EOD!AN29</f>
        <v>0</v>
      </c>
      <c r="L29">
        <f>NDMC_EOD!AM29+NDMC_EOD!AN29</f>
        <v>14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136</v>
      </c>
      <c r="Q29">
        <v>0</v>
      </c>
      <c r="R29">
        <v>0</v>
      </c>
      <c r="S29">
        <v>14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792</v>
      </c>
      <c r="G30">
        <f t="shared" si="5"/>
        <v>150</v>
      </c>
      <c r="H30" s="112"/>
      <c r="I30">
        <f>BRPL_EOD!AM30+BRPL_EOD!AN30</f>
        <v>136</v>
      </c>
      <c r="J30">
        <f>BYPL_EOD!AM30+BYPL_EOD!AN30</f>
        <v>0</v>
      </c>
      <c r="K30">
        <f>MES_EOD!AM30+MES_EOD!AN30</f>
        <v>0</v>
      </c>
      <c r="L30">
        <f>NDMC_EOD!AM30+NDMC_EOD!AN30</f>
        <v>14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136</v>
      </c>
      <c r="Q30">
        <v>0</v>
      </c>
      <c r="R30">
        <v>0</v>
      </c>
      <c r="S30">
        <v>14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792</v>
      </c>
      <c r="G31">
        <f t="shared" si="5"/>
        <v>150</v>
      </c>
      <c r="H31" s="112"/>
      <c r="I31">
        <f>BRPL_EOD!AM31+BRPL_EOD!AN31</f>
        <v>136</v>
      </c>
      <c r="J31">
        <f>BYPL_EOD!AM31+BYPL_EOD!AN31</f>
        <v>0</v>
      </c>
      <c r="K31">
        <f>MES_EOD!AM31+MES_EOD!AN31</f>
        <v>0</v>
      </c>
      <c r="L31">
        <f>NDMC_EOD!AM31+NDMC_EOD!AN31</f>
        <v>14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136</v>
      </c>
      <c r="Q31">
        <v>0</v>
      </c>
      <c r="R31">
        <v>0</v>
      </c>
      <c r="S31">
        <v>14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792</v>
      </c>
      <c r="G32">
        <f t="shared" si="5"/>
        <v>150</v>
      </c>
      <c r="H32" s="112"/>
      <c r="I32">
        <f>BRPL_EOD!AM32+BRPL_EOD!AN32</f>
        <v>136</v>
      </c>
      <c r="J32">
        <f>BYPL_EOD!AM32+BYPL_EOD!AN32</f>
        <v>0</v>
      </c>
      <c r="K32">
        <f>MES_EOD!AM32+MES_EOD!AN32</f>
        <v>0</v>
      </c>
      <c r="L32">
        <f>NDMC_EOD!AM32+NDMC_EOD!AN32</f>
        <v>14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136</v>
      </c>
      <c r="Q32">
        <v>0</v>
      </c>
      <c r="R32">
        <v>0</v>
      </c>
      <c r="S32">
        <v>14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792</v>
      </c>
      <c r="G33">
        <f t="shared" si="5"/>
        <v>150</v>
      </c>
      <c r="H33" s="112"/>
      <c r="I33">
        <f>BRPL_EOD!AM33+BRPL_EOD!AN33</f>
        <v>136</v>
      </c>
      <c r="J33">
        <f>BYPL_EOD!AM33+BYPL_EOD!AN33</f>
        <v>0</v>
      </c>
      <c r="K33">
        <f>MES_EOD!AM33+MES_EOD!AN33</f>
        <v>0</v>
      </c>
      <c r="L33">
        <f>NDMC_EOD!AM33+NDMC_EOD!AN33</f>
        <v>14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136</v>
      </c>
      <c r="Q33">
        <v>0</v>
      </c>
      <c r="R33">
        <v>0</v>
      </c>
      <c r="S33">
        <v>14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792</v>
      </c>
      <c r="G34">
        <f t="shared" si="5"/>
        <v>150</v>
      </c>
      <c r="H34" s="112"/>
      <c r="I34">
        <f>BRPL_EOD!AM34+BRPL_EOD!AN34</f>
        <v>136</v>
      </c>
      <c r="J34">
        <f>BYPL_EOD!AM34+BYPL_EOD!AN34</f>
        <v>0</v>
      </c>
      <c r="K34">
        <f>MES_EOD!AM34+MES_EOD!AN34</f>
        <v>0</v>
      </c>
      <c r="L34">
        <f>NDMC_EOD!AM34+NDMC_EOD!AN34</f>
        <v>14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136</v>
      </c>
      <c r="Q34">
        <v>0</v>
      </c>
      <c r="R34">
        <v>0</v>
      </c>
      <c r="S34">
        <v>14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792</v>
      </c>
      <c r="G35">
        <f t="shared" si="5"/>
        <v>150</v>
      </c>
      <c r="H35" s="112"/>
      <c r="I35">
        <f>BRPL_EOD!AM35+BRPL_EOD!AN35</f>
        <v>136</v>
      </c>
      <c r="J35">
        <f>BYPL_EOD!AM35+BYPL_EOD!AN35</f>
        <v>0</v>
      </c>
      <c r="K35">
        <f>MES_EOD!AM35+MES_EOD!AN35</f>
        <v>0</v>
      </c>
      <c r="L35">
        <f>NDMC_EOD!AM35+NDMC_EOD!AN35</f>
        <v>14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136</v>
      </c>
      <c r="Q35">
        <v>0</v>
      </c>
      <c r="R35">
        <v>0</v>
      </c>
      <c r="S35">
        <v>14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792</v>
      </c>
      <c r="G36">
        <f t="shared" si="5"/>
        <v>150</v>
      </c>
      <c r="H36" s="112"/>
      <c r="I36">
        <f>BRPL_EOD!AM36+BRPL_EOD!AN36</f>
        <v>136</v>
      </c>
      <c r="J36">
        <f>BYPL_EOD!AM36+BYPL_EOD!AN36</f>
        <v>0</v>
      </c>
      <c r="K36">
        <f>MES_EOD!AM36+MES_EOD!AN36</f>
        <v>0</v>
      </c>
      <c r="L36">
        <f>NDMC_EOD!AM36+NDMC_EOD!AN36</f>
        <v>14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136</v>
      </c>
      <c r="Q36">
        <v>0</v>
      </c>
      <c r="R36">
        <v>0</v>
      </c>
      <c r="S36">
        <v>14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792</v>
      </c>
      <c r="G37">
        <f t="shared" si="5"/>
        <v>150</v>
      </c>
      <c r="H37" s="112"/>
      <c r="I37">
        <f>BRPL_EOD!AM37+BRPL_EOD!AN37</f>
        <v>136</v>
      </c>
      <c r="J37">
        <f>BYPL_EOD!AM37+BYPL_EOD!AN37</f>
        <v>0</v>
      </c>
      <c r="K37">
        <f>MES_EOD!AM37+MES_EOD!AN37</f>
        <v>0</v>
      </c>
      <c r="L37">
        <f>NDMC_EOD!AM37+NDMC_EOD!AN37</f>
        <v>14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136</v>
      </c>
      <c r="Q37">
        <v>0</v>
      </c>
      <c r="R37">
        <v>0</v>
      </c>
      <c r="S37">
        <v>14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792</v>
      </c>
      <c r="G38">
        <f t="shared" si="5"/>
        <v>150</v>
      </c>
      <c r="H38" s="112"/>
      <c r="I38">
        <f>BRPL_EOD!AM38+BRPL_EOD!AN38</f>
        <v>136</v>
      </c>
      <c r="J38">
        <f>BYPL_EOD!AM38+BYPL_EOD!AN38</f>
        <v>0</v>
      </c>
      <c r="K38">
        <f>MES_EOD!AM38+MES_EOD!AN38</f>
        <v>0</v>
      </c>
      <c r="L38">
        <f>NDMC_EOD!AM38+NDMC_EOD!AN38</f>
        <v>14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136</v>
      </c>
      <c r="Q38">
        <v>0</v>
      </c>
      <c r="R38">
        <v>0</v>
      </c>
      <c r="S38">
        <v>14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776</v>
      </c>
      <c r="G39">
        <f t="shared" si="5"/>
        <v>150</v>
      </c>
      <c r="H39" s="112"/>
      <c r="I39">
        <f>BRPL_EOD!AM39+BRPL_EOD!AN39</f>
        <v>136</v>
      </c>
      <c r="J39">
        <f>BYPL_EOD!AM39+BYPL_EOD!AN39</f>
        <v>0</v>
      </c>
      <c r="K39">
        <f>MES_EOD!AM39+MES_EOD!AN39</f>
        <v>0</v>
      </c>
      <c r="L39">
        <f>NDMC_EOD!AM39+NDMC_EOD!AN39</f>
        <v>14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136</v>
      </c>
      <c r="Q39">
        <v>0</v>
      </c>
      <c r="R39">
        <v>0</v>
      </c>
      <c r="S39">
        <v>14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776</v>
      </c>
      <c r="G40">
        <f t="shared" si="5"/>
        <v>150</v>
      </c>
      <c r="H40" s="112"/>
      <c r="I40">
        <f>BRPL_EOD!AM40+BRPL_EOD!AN40</f>
        <v>136</v>
      </c>
      <c r="J40">
        <f>BYPL_EOD!AM40+BYPL_EOD!AN40</f>
        <v>0</v>
      </c>
      <c r="K40">
        <f>MES_EOD!AM40+MES_EOD!AN40</f>
        <v>0</v>
      </c>
      <c r="L40">
        <f>NDMC_EOD!AM40+NDMC_EOD!AN40</f>
        <v>14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136</v>
      </c>
      <c r="Q40">
        <v>0</v>
      </c>
      <c r="R40">
        <v>0</v>
      </c>
      <c r="S40">
        <v>14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776</v>
      </c>
      <c r="G41">
        <f t="shared" si="5"/>
        <v>150</v>
      </c>
      <c r="H41" s="112"/>
      <c r="I41">
        <f>BRPL_EOD!AM41+BRPL_EOD!AN41</f>
        <v>136</v>
      </c>
      <c r="J41">
        <f>BYPL_EOD!AM41+BYPL_EOD!AN41</f>
        <v>0</v>
      </c>
      <c r="K41">
        <f>MES_EOD!AM41+MES_EOD!AN41</f>
        <v>0</v>
      </c>
      <c r="L41">
        <f>NDMC_EOD!AM41+NDMC_EOD!AN41</f>
        <v>14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136</v>
      </c>
      <c r="Q41">
        <v>0</v>
      </c>
      <c r="R41">
        <v>0</v>
      </c>
      <c r="S41">
        <v>14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776</v>
      </c>
      <c r="G42">
        <f t="shared" si="5"/>
        <v>150</v>
      </c>
      <c r="H42" s="112"/>
      <c r="I42">
        <f>BRPL_EOD!AM42+BRPL_EOD!AN42</f>
        <v>136</v>
      </c>
      <c r="J42">
        <f>BYPL_EOD!AM42+BYPL_EOD!AN42</f>
        <v>0</v>
      </c>
      <c r="K42">
        <f>MES_EOD!AM42+MES_EOD!AN42</f>
        <v>0</v>
      </c>
      <c r="L42">
        <f>NDMC_EOD!AM42+NDMC_EOD!AN42</f>
        <v>14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136</v>
      </c>
      <c r="Q42">
        <v>0</v>
      </c>
      <c r="R42">
        <v>0</v>
      </c>
      <c r="S42">
        <v>14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776</v>
      </c>
      <c r="G43">
        <f t="shared" si="5"/>
        <v>150</v>
      </c>
      <c r="H43" s="112"/>
      <c r="I43">
        <f>BRPL_EOD!AM43+BRPL_EOD!AN43</f>
        <v>136</v>
      </c>
      <c r="J43">
        <f>BYPL_EOD!AM43+BYPL_EOD!AN43</f>
        <v>0</v>
      </c>
      <c r="K43">
        <f>MES_EOD!AM43+MES_EOD!AN43</f>
        <v>0</v>
      </c>
      <c r="L43">
        <f>NDMC_EOD!AM43+NDMC_EOD!AN43</f>
        <v>14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136</v>
      </c>
      <c r="Q43">
        <v>0</v>
      </c>
      <c r="R43">
        <v>0</v>
      </c>
      <c r="S43">
        <v>14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776</v>
      </c>
      <c r="G44">
        <f t="shared" si="5"/>
        <v>150</v>
      </c>
      <c r="H44" s="112"/>
      <c r="I44">
        <f>BRPL_EOD!AM44+BRPL_EOD!AN44</f>
        <v>136</v>
      </c>
      <c r="J44">
        <f>BYPL_EOD!AM44+BYPL_EOD!AN44</f>
        <v>0</v>
      </c>
      <c r="K44">
        <f>MES_EOD!AM44+MES_EOD!AN44</f>
        <v>0</v>
      </c>
      <c r="L44">
        <f>NDMC_EOD!AM44+NDMC_EOD!AN44</f>
        <v>14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136</v>
      </c>
      <c r="Q44">
        <v>0</v>
      </c>
      <c r="R44">
        <v>0</v>
      </c>
      <c r="S44">
        <v>14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776</v>
      </c>
      <c r="G45">
        <f t="shared" si="5"/>
        <v>150</v>
      </c>
      <c r="H45" s="112"/>
      <c r="I45">
        <f>BRPL_EOD!AM45+BRPL_EOD!AN45</f>
        <v>136</v>
      </c>
      <c r="J45">
        <f>BYPL_EOD!AM45+BYPL_EOD!AN45</f>
        <v>0</v>
      </c>
      <c r="K45">
        <f>MES_EOD!AM45+MES_EOD!AN45</f>
        <v>0</v>
      </c>
      <c r="L45">
        <f>NDMC_EOD!AM45+NDMC_EOD!AN45</f>
        <v>14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136</v>
      </c>
      <c r="Q45">
        <v>0</v>
      </c>
      <c r="R45">
        <v>0</v>
      </c>
      <c r="S45">
        <v>14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776</v>
      </c>
      <c r="G46">
        <f t="shared" si="5"/>
        <v>150</v>
      </c>
      <c r="H46" s="112"/>
      <c r="I46">
        <f>BRPL_EOD!AM46+BRPL_EOD!AN46</f>
        <v>136</v>
      </c>
      <c r="J46">
        <f>BYPL_EOD!AM46+BYPL_EOD!AN46</f>
        <v>0</v>
      </c>
      <c r="K46">
        <f>MES_EOD!AM46+MES_EOD!AN46</f>
        <v>0</v>
      </c>
      <c r="L46">
        <f>NDMC_EOD!AM46+NDMC_EOD!AN46</f>
        <v>14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136</v>
      </c>
      <c r="Q46">
        <v>0</v>
      </c>
      <c r="R46">
        <v>0</v>
      </c>
      <c r="S46">
        <v>14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776</v>
      </c>
      <c r="G47">
        <f t="shared" si="5"/>
        <v>150</v>
      </c>
      <c r="H47" s="112"/>
      <c r="I47">
        <f>BRPL_EOD!AM47+BRPL_EOD!AN47</f>
        <v>136</v>
      </c>
      <c r="J47">
        <f>BYPL_EOD!AM47+BYPL_EOD!AN47</f>
        <v>0</v>
      </c>
      <c r="K47">
        <f>MES_EOD!AM47+MES_EOD!AN47</f>
        <v>0</v>
      </c>
      <c r="L47">
        <f>NDMC_EOD!AM47+NDMC_EOD!AN47</f>
        <v>14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136</v>
      </c>
      <c r="Q47">
        <v>0</v>
      </c>
      <c r="R47">
        <v>0</v>
      </c>
      <c r="S47">
        <v>14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776</v>
      </c>
      <c r="G48">
        <f t="shared" si="5"/>
        <v>150</v>
      </c>
      <c r="H48" s="112"/>
      <c r="I48">
        <f>BRPL_EOD!AM48+BRPL_EOD!AN48</f>
        <v>136</v>
      </c>
      <c r="J48">
        <f>BYPL_EOD!AM48+BYPL_EOD!AN48</f>
        <v>0</v>
      </c>
      <c r="K48">
        <f>MES_EOD!AM48+MES_EOD!AN48</f>
        <v>0</v>
      </c>
      <c r="L48">
        <f>NDMC_EOD!AM48+NDMC_EOD!AN48</f>
        <v>14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136</v>
      </c>
      <c r="Q48">
        <v>0</v>
      </c>
      <c r="R48">
        <v>0</v>
      </c>
      <c r="S48">
        <v>14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776</v>
      </c>
      <c r="G49">
        <f t="shared" si="5"/>
        <v>150</v>
      </c>
      <c r="H49" s="112"/>
      <c r="I49">
        <f>BRPL_EOD!AM49+BRPL_EOD!AN49</f>
        <v>136</v>
      </c>
      <c r="J49">
        <f>BYPL_EOD!AM49+BYPL_EOD!AN49</f>
        <v>0</v>
      </c>
      <c r="K49">
        <f>MES_EOD!AM49+MES_EOD!AN49</f>
        <v>0</v>
      </c>
      <c r="L49">
        <f>NDMC_EOD!AM49+NDMC_EOD!AN49</f>
        <v>14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136</v>
      </c>
      <c r="Q49">
        <v>0</v>
      </c>
      <c r="R49">
        <v>0</v>
      </c>
      <c r="S49">
        <v>14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776</v>
      </c>
      <c r="G50">
        <f t="shared" si="5"/>
        <v>150</v>
      </c>
      <c r="H50" s="112"/>
      <c r="I50">
        <f>BRPL_EOD!AM50+BRPL_EOD!AN50</f>
        <v>136</v>
      </c>
      <c r="J50">
        <f>BYPL_EOD!AM50+BYPL_EOD!AN50</f>
        <v>0</v>
      </c>
      <c r="K50">
        <f>MES_EOD!AM50+MES_EOD!AN50</f>
        <v>0</v>
      </c>
      <c r="L50">
        <f>NDMC_EOD!AM50+NDMC_EOD!AN50</f>
        <v>14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136</v>
      </c>
      <c r="Q50">
        <v>0</v>
      </c>
      <c r="R50">
        <v>0</v>
      </c>
      <c r="S50">
        <v>14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752</v>
      </c>
      <c r="G51">
        <f t="shared" si="5"/>
        <v>150</v>
      </c>
      <c r="H51" s="112"/>
      <c r="I51">
        <f>BRPL_EOD!AM51+BRPL_EOD!AN51</f>
        <v>136</v>
      </c>
      <c r="J51">
        <f>BYPL_EOD!AM51+BYPL_EOD!AN51</f>
        <v>0</v>
      </c>
      <c r="K51">
        <f>MES_EOD!AM51+MES_EOD!AN51</f>
        <v>0</v>
      </c>
      <c r="L51">
        <f>NDMC_EOD!AM51+NDMC_EOD!AN51</f>
        <v>14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136</v>
      </c>
      <c r="Q51">
        <v>0</v>
      </c>
      <c r="R51">
        <v>0</v>
      </c>
      <c r="S51">
        <v>14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752</v>
      </c>
      <c r="G52">
        <f t="shared" si="5"/>
        <v>150</v>
      </c>
      <c r="H52" s="112"/>
      <c r="I52">
        <f>BRPL_EOD!AM52+BRPL_EOD!AN52</f>
        <v>136</v>
      </c>
      <c r="J52">
        <f>BYPL_EOD!AM52+BYPL_EOD!AN52</f>
        <v>0</v>
      </c>
      <c r="K52">
        <f>MES_EOD!AM52+MES_EOD!AN52</f>
        <v>0</v>
      </c>
      <c r="L52">
        <f>NDMC_EOD!AM52+NDMC_EOD!AN52</f>
        <v>14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136</v>
      </c>
      <c r="Q52">
        <v>0</v>
      </c>
      <c r="R52">
        <v>0</v>
      </c>
      <c r="S52">
        <v>14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752</v>
      </c>
      <c r="G53">
        <f t="shared" si="5"/>
        <v>150</v>
      </c>
      <c r="H53" s="112"/>
      <c r="I53">
        <f>BRPL_EOD!AM53+BRPL_EOD!AN53</f>
        <v>136</v>
      </c>
      <c r="J53">
        <f>BYPL_EOD!AM53+BYPL_EOD!AN53</f>
        <v>0</v>
      </c>
      <c r="K53">
        <f>MES_EOD!AM53+MES_EOD!AN53</f>
        <v>0</v>
      </c>
      <c r="L53">
        <f>NDMC_EOD!AM53+NDMC_EOD!AN53</f>
        <v>14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136</v>
      </c>
      <c r="Q53">
        <v>0</v>
      </c>
      <c r="R53">
        <v>0</v>
      </c>
      <c r="S53">
        <v>14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752</v>
      </c>
      <c r="G54">
        <f t="shared" si="5"/>
        <v>150</v>
      </c>
      <c r="H54" s="112"/>
      <c r="I54">
        <f>BRPL_EOD!AM54+BRPL_EOD!AN54</f>
        <v>136</v>
      </c>
      <c r="J54">
        <f>BYPL_EOD!AM54+BYPL_EOD!AN54</f>
        <v>0</v>
      </c>
      <c r="K54">
        <f>MES_EOD!AM54+MES_EOD!AN54</f>
        <v>0</v>
      </c>
      <c r="L54">
        <f>NDMC_EOD!AM54+NDMC_EOD!AN54</f>
        <v>14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136</v>
      </c>
      <c r="Q54">
        <v>0</v>
      </c>
      <c r="R54">
        <v>0</v>
      </c>
      <c r="S54">
        <v>14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752</v>
      </c>
      <c r="G55">
        <f t="shared" si="5"/>
        <v>150</v>
      </c>
      <c r="H55" s="112"/>
      <c r="I55">
        <f>BRPL_EOD!AM55+BRPL_EOD!AN55</f>
        <v>136</v>
      </c>
      <c r="J55">
        <f>BYPL_EOD!AM55+BYPL_EOD!AN55</f>
        <v>0</v>
      </c>
      <c r="K55">
        <f>MES_EOD!AM55+MES_EOD!AN55</f>
        <v>0</v>
      </c>
      <c r="L55">
        <f>NDMC_EOD!AM55+NDMC_EOD!AN55</f>
        <v>14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136</v>
      </c>
      <c r="Q55">
        <v>0</v>
      </c>
      <c r="R55">
        <v>0</v>
      </c>
      <c r="S55">
        <v>14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752</v>
      </c>
      <c r="G56">
        <f t="shared" si="5"/>
        <v>150</v>
      </c>
      <c r="H56" s="112"/>
      <c r="I56">
        <f>BRPL_EOD!AM56+BRPL_EOD!AN56</f>
        <v>136</v>
      </c>
      <c r="J56">
        <f>BYPL_EOD!AM56+BYPL_EOD!AN56</f>
        <v>0</v>
      </c>
      <c r="K56">
        <f>MES_EOD!AM56+MES_EOD!AN56</f>
        <v>0</v>
      </c>
      <c r="L56">
        <f>NDMC_EOD!AM56+NDMC_EOD!AN56</f>
        <v>14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136</v>
      </c>
      <c r="Q56">
        <v>0</v>
      </c>
      <c r="R56">
        <v>0</v>
      </c>
      <c r="S56">
        <v>14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752</v>
      </c>
      <c r="G57">
        <f t="shared" si="5"/>
        <v>150</v>
      </c>
      <c r="H57" s="112"/>
      <c r="I57">
        <f>BRPL_EOD!AM57+BRPL_EOD!AN57</f>
        <v>136</v>
      </c>
      <c r="J57">
        <f>BYPL_EOD!AM57+BYPL_EOD!AN57</f>
        <v>0</v>
      </c>
      <c r="K57">
        <f>MES_EOD!AM57+MES_EOD!AN57</f>
        <v>0</v>
      </c>
      <c r="L57">
        <f>NDMC_EOD!AM57+NDMC_EOD!AN57</f>
        <v>14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136</v>
      </c>
      <c r="Q57">
        <v>0</v>
      </c>
      <c r="R57">
        <v>0</v>
      </c>
      <c r="S57">
        <v>14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752</v>
      </c>
      <c r="G58">
        <f t="shared" si="5"/>
        <v>150</v>
      </c>
      <c r="H58" s="112"/>
      <c r="I58">
        <f>BRPL_EOD!AM58+BRPL_EOD!AN58</f>
        <v>136</v>
      </c>
      <c r="J58">
        <f>BYPL_EOD!AM58+BYPL_EOD!AN58</f>
        <v>0</v>
      </c>
      <c r="K58">
        <f>MES_EOD!AM58+MES_EOD!AN58</f>
        <v>0</v>
      </c>
      <c r="L58">
        <f>NDMC_EOD!AM58+NDMC_EOD!AN58</f>
        <v>14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136</v>
      </c>
      <c r="Q58">
        <v>0</v>
      </c>
      <c r="R58">
        <v>0</v>
      </c>
      <c r="S58">
        <v>14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752</v>
      </c>
      <c r="G59">
        <f t="shared" si="5"/>
        <v>150</v>
      </c>
      <c r="H59" s="112"/>
      <c r="I59">
        <f>BRPL_EOD!AM59+BRPL_EOD!AN59</f>
        <v>136</v>
      </c>
      <c r="J59">
        <f>BYPL_EOD!AM59+BYPL_EOD!AN59</f>
        <v>0</v>
      </c>
      <c r="K59">
        <f>MES_EOD!AM59+MES_EOD!AN59</f>
        <v>0</v>
      </c>
      <c r="L59">
        <f>NDMC_EOD!AM59+NDMC_EOD!AN59</f>
        <v>14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136</v>
      </c>
      <c r="Q59">
        <v>0</v>
      </c>
      <c r="R59">
        <v>0</v>
      </c>
      <c r="S59">
        <v>14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752</v>
      </c>
      <c r="G60">
        <f t="shared" si="5"/>
        <v>150</v>
      </c>
      <c r="H60" s="112"/>
      <c r="I60">
        <f>BRPL_EOD!AM60+BRPL_EOD!AN60</f>
        <v>136</v>
      </c>
      <c r="J60">
        <f>BYPL_EOD!AM60+BYPL_EOD!AN60</f>
        <v>0</v>
      </c>
      <c r="K60">
        <f>MES_EOD!AM60+MES_EOD!AN60</f>
        <v>0</v>
      </c>
      <c r="L60">
        <f>NDMC_EOD!AM60+NDMC_EOD!AN60</f>
        <v>14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136</v>
      </c>
      <c r="Q60">
        <v>0</v>
      </c>
      <c r="R60">
        <v>0</v>
      </c>
      <c r="S60">
        <v>14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752</v>
      </c>
      <c r="G61">
        <f t="shared" si="5"/>
        <v>150</v>
      </c>
      <c r="H61" s="112"/>
      <c r="I61">
        <f>BRPL_EOD!AM61+BRPL_EOD!AN61</f>
        <v>136</v>
      </c>
      <c r="J61">
        <f>BYPL_EOD!AM61+BYPL_EOD!AN61</f>
        <v>0</v>
      </c>
      <c r="K61">
        <f>MES_EOD!AM61+MES_EOD!AN61</f>
        <v>0</v>
      </c>
      <c r="L61">
        <f>NDMC_EOD!AM61+NDMC_EOD!AN61</f>
        <v>14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136</v>
      </c>
      <c r="Q61">
        <v>0</v>
      </c>
      <c r="R61">
        <v>0</v>
      </c>
      <c r="S61">
        <v>14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752</v>
      </c>
      <c r="G62">
        <f t="shared" si="5"/>
        <v>150</v>
      </c>
      <c r="H62" s="112"/>
      <c r="I62">
        <f>BRPL_EOD!AM62+BRPL_EOD!AN62</f>
        <v>136</v>
      </c>
      <c r="J62">
        <f>BYPL_EOD!AM62+BYPL_EOD!AN62</f>
        <v>0</v>
      </c>
      <c r="K62">
        <f>MES_EOD!AM62+MES_EOD!AN62</f>
        <v>0</v>
      </c>
      <c r="L62">
        <f>NDMC_EOD!AM62+NDMC_EOD!AN62</f>
        <v>14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136</v>
      </c>
      <c r="Q62">
        <v>0</v>
      </c>
      <c r="R62">
        <v>0</v>
      </c>
      <c r="S62">
        <v>14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752</v>
      </c>
      <c r="G63">
        <f t="shared" si="5"/>
        <v>150</v>
      </c>
      <c r="H63" s="112"/>
      <c r="I63">
        <f>BRPL_EOD!AM63+BRPL_EOD!AN63</f>
        <v>136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136</v>
      </c>
      <c r="Q63">
        <v>0</v>
      </c>
      <c r="R63">
        <v>0</v>
      </c>
      <c r="S63">
        <v>14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752</v>
      </c>
      <c r="G64">
        <f t="shared" si="5"/>
        <v>150</v>
      </c>
      <c r="H64" s="112"/>
      <c r="I64">
        <f>BRPL_EOD!AM64+BRPL_EOD!AN64</f>
        <v>136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136</v>
      </c>
      <c r="Q64">
        <v>0</v>
      </c>
      <c r="R64">
        <v>0</v>
      </c>
      <c r="S64">
        <v>14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752</v>
      </c>
      <c r="G65">
        <f t="shared" si="5"/>
        <v>150</v>
      </c>
      <c r="H65" s="112"/>
      <c r="I65">
        <f>BRPL_EOD!AM65+BRPL_EOD!AN65</f>
        <v>136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136</v>
      </c>
      <c r="Q65">
        <v>0</v>
      </c>
      <c r="R65">
        <v>0</v>
      </c>
      <c r="S65">
        <v>14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752</v>
      </c>
      <c r="G66">
        <f t="shared" si="5"/>
        <v>150</v>
      </c>
      <c r="H66" s="112"/>
      <c r="I66">
        <f>BRPL_EOD!AM66+BRPL_EOD!AN66</f>
        <v>136</v>
      </c>
      <c r="J66">
        <f>BYPL_EOD!AM66+BYPL_EOD!AN66</f>
        <v>0</v>
      </c>
      <c r="K66">
        <f>MES_EOD!AM66+MES_EOD!AN66</f>
        <v>0</v>
      </c>
      <c r="L66">
        <f>NDMC_EOD!AM66+NDMC_EOD!AN66</f>
        <v>14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136</v>
      </c>
      <c r="Q66">
        <v>0</v>
      </c>
      <c r="R66">
        <v>0</v>
      </c>
      <c r="S66">
        <v>14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752</v>
      </c>
      <c r="G67">
        <f t="shared" si="5"/>
        <v>150</v>
      </c>
      <c r="H67" s="112"/>
      <c r="I67">
        <f>BRPL_EOD!AM67+BRPL_EOD!AN67</f>
        <v>136</v>
      </c>
      <c r="J67">
        <f>BYPL_EOD!AM67+BYPL_EOD!AN67</f>
        <v>0</v>
      </c>
      <c r="K67">
        <f>MES_EOD!AM67+MES_EOD!AN67</f>
        <v>0</v>
      </c>
      <c r="L67">
        <f>NDMC_EOD!AM67+NDMC_EOD!AN67</f>
        <v>14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136</v>
      </c>
      <c r="Q67">
        <v>0</v>
      </c>
      <c r="R67">
        <v>0</v>
      </c>
      <c r="S67">
        <v>14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150</v>
      </c>
      <c r="H68" s="112"/>
      <c r="I68">
        <f>BRPL_EOD!AM68+BRPL_EOD!AN68</f>
        <v>136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136</v>
      </c>
      <c r="Q68">
        <v>0</v>
      </c>
      <c r="R68">
        <v>0</v>
      </c>
      <c r="S68">
        <v>14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752</v>
      </c>
      <c r="G69">
        <f t="shared" si="12"/>
        <v>150</v>
      </c>
      <c r="H69" s="112"/>
      <c r="I69">
        <f>BRPL_EOD!AM69+BRPL_EOD!AN69</f>
        <v>136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136</v>
      </c>
      <c r="Q69">
        <v>0</v>
      </c>
      <c r="R69">
        <v>0</v>
      </c>
      <c r="S69">
        <v>14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752</v>
      </c>
      <c r="G70">
        <f t="shared" si="12"/>
        <v>150</v>
      </c>
      <c r="H70" s="112"/>
      <c r="I70">
        <f>BRPL_EOD!AM70+BRPL_EOD!AN70</f>
        <v>136</v>
      </c>
      <c r="J70">
        <f>BYPL_EOD!AM70+BYPL_EOD!AN70</f>
        <v>0</v>
      </c>
      <c r="K70">
        <f>MES_EOD!AM70+MES_EOD!AN70</f>
        <v>0</v>
      </c>
      <c r="L70">
        <f>NDMC_EOD!AM70+NDMC_EOD!AN70</f>
        <v>14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136</v>
      </c>
      <c r="Q70">
        <v>0</v>
      </c>
      <c r="R70">
        <v>0</v>
      </c>
      <c r="S70">
        <v>14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164</v>
      </c>
      <c r="E71">
        <f>BAWANA!AQ71</f>
        <v>0</v>
      </c>
      <c r="F71">
        <f t="shared" si="11"/>
        <v>752</v>
      </c>
      <c r="G71">
        <f t="shared" si="12"/>
        <v>164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164</v>
      </c>
      <c r="O71" s="112">
        <f t="shared" si="8"/>
        <v>0</v>
      </c>
      <c r="P71">
        <v>150</v>
      </c>
      <c r="Q71">
        <v>0</v>
      </c>
      <c r="R71">
        <v>0</v>
      </c>
      <c r="S71">
        <v>14</v>
      </c>
      <c r="T71">
        <v>0</v>
      </c>
      <c r="U71" s="114">
        <f t="shared" si="9"/>
        <v>164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184</v>
      </c>
      <c r="E72">
        <f>BAWANA!AQ72</f>
        <v>0</v>
      </c>
      <c r="F72">
        <f t="shared" si="11"/>
        <v>752</v>
      </c>
      <c r="G72">
        <f t="shared" si="12"/>
        <v>184</v>
      </c>
      <c r="H72" s="112"/>
      <c r="I72">
        <f>BRPL_EOD!AM72+BRPL_EOD!AN72</f>
        <v>170</v>
      </c>
      <c r="J72">
        <f>BYPL_EOD!AM72+BYPL_EOD!AN72</f>
        <v>0</v>
      </c>
      <c r="K72">
        <f>MES_EOD!AM72+MES_EOD!AN72</f>
        <v>0</v>
      </c>
      <c r="L72">
        <f>NDMC_EOD!AM72+NDMC_EOD!AN72</f>
        <v>14</v>
      </c>
      <c r="M72">
        <f>TPDDL_EOD!AM72+TPDDL_EOD!AN72</f>
        <v>0</v>
      </c>
      <c r="N72">
        <f t="shared" si="7"/>
        <v>184</v>
      </c>
      <c r="O72" s="112">
        <f t="shared" si="8"/>
        <v>0</v>
      </c>
      <c r="P72">
        <v>170</v>
      </c>
      <c r="Q72">
        <v>0</v>
      </c>
      <c r="R72">
        <v>0</v>
      </c>
      <c r="S72">
        <v>14</v>
      </c>
      <c r="T72">
        <v>0</v>
      </c>
      <c r="U72" s="114">
        <f t="shared" si="9"/>
        <v>184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169</v>
      </c>
      <c r="E73">
        <f>BAWANA!AQ73</f>
        <v>0</v>
      </c>
      <c r="F73">
        <f t="shared" si="11"/>
        <v>752</v>
      </c>
      <c r="G73">
        <f t="shared" si="12"/>
        <v>169</v>
      </c>
      <c r="H73" s="112"/>
      <c r="I73">
        <f>BRPL_EOD!AM73+BRPL_EOD!AN73</f>
        <v>155</v>
      </c>
      <c r="J73">
        <f>BYPL_EOD!AM73+BYPL_EOD!AN73</f>
        <v>0</v>
      </c>
      <c r="K73">
        <f>MES_EOD!AM73+MES_EOD!AN73</f>
        <v>0</v>
      </c>
      <c r="L73">
        <f>NDMC_EOD!AM73+NDMC_EOD!AN73</f>
        <v>14</v>
      </c>
      <c r="M73">
        <f>TPDDL_EOD!AM73+TPDDL_EOD!AN73</f>
        <v>0</v>
      </c>
      <c r="N73">
        <f t="shared" si="7"/>
        <v>169</v>
      </c>
      <c r="O73" s="112">
        <f t="shared" si="8"/>
        <v>0</v>
      </c>
      <c r="P73">
        <v>155</v>
      </c>
      <c r="Q73">
        <v>0</v>
      </c>
      <c r="R73">
        <v>0</v>
      </c>
      <c r="S73">
        <v>14</v>
      </c>
      <c r="T73">
        <v>0</v>
      </c>
      <c r="U73" s="114">
        <f t="shared" si="9"/>
        <v>169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169</v>
      </c>
      <c r="E74">
        <f>BAWANA!AQ74</f>
        <v>0</v>
      </c>
      <c r="F74">
        <f t="shared" si="11"/>
        <v>752</v>
      </c>
      <c r="G74">
        <f t="shared" si="12"/>
        <v>169</v>
      </c>
      <c r="H74" s="112"/>
      <c r="I74">
        <f>BRPL_EOD!AM74+BRPL_EOD!AN74</f>
        <v>155</v>
      </c>
      <c r="J74">
        <f>BYPL_EOD!AM74+BYPL_EOD!AN74</f>
        <v>0</v>
      </c>
      <c r="K74">
        <f>MES_EOD!AM74+MES_EOD!AN74</f>
        <v>0</v>
      </c>
      <c r="L74">
        <f>NDMC_EOD!AM74+NDMC_EOD!AN74</f>
        <v>14</v>
      </c>
      <c r="M74">
        <f>TPDDL_EOD!AM74+TPDDL_EOD!AN74</f>
        <v>0</v>
      </c>
      <c r="N74">
        <f t="shared" si="7"/>
        <v>169</v>
      </c>
      <c r="O74" s="112">
        <f t="shared" si="8"/>
        <v>0</v>
      </c>
      <c r="P74">
        <v>155</v>
      </c>
      <c r="Q74">
        <v>0</v>
      </c>
      <c r="R74">
        <v>0</v>
      </c>
      <c r="S74">
        <v>14</v>
      </c>
      <c r="T74">
        <v>0</v>
      </c>
      <c r="U74" s="114">
        <f t="shared" si="9"/>
        <v>169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776</v>
      </c>
      <c r="G75">
        <f t="shared" si="12"/>
        <v>150</v>
      </c>
      <c r="H75" s="112"/>
      <c r="I75">
        <f>BRPL_EOD!AM75+BRPL_EOD!AN75</f>
        <v>136</v>
      </c>
      <c r="J75">
        <f>BYPL_EOD!AM75+BYPL_EOD!AN75</f>
        <v>0</v>
      </c>
      <c r="K75">
        <f>MES_EOD!AM75+MES_EOD!AN75</f>
        <v>0</v>
      </c>
      <c r="L75">
        <f>NDMC_EOD!AM75+NDMC_EOD!AN75</f>
        <v>14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136</v>
      </c>
      <c r="Q75">
        <v>0</v>
      </c>
      <c r="R75">
        <v>0</v>
      </c>
      <c r="S75">
        <v>14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776</v>
      </c>
      <c r="G76">
        <f t="shared" si="12"/>
        <v>150</v>
      </c>
      <c r="H76" s="112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14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136</v>
      </c>
      <c r="Q76">
        <v>0</v>
      </c>
      <c r="R76">
        <v>0</v>
      </c>
      <c r="S76">
        <v>14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776</v>
      </c>
      <c r="G77">
        <f t="shared" si="12"/>
        <v>150</v>
      </c>
      <c r="H77" s="112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14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136</v>
      </c>
      <c r="Q77">
        <v>0</v>
      </c>
      <c r="R77">
        <v>0</v>
      </c>
      <c r="S77">
        <v>14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776</v>
      </c>
      <c r="G78">
        <f t="shared" si="12"/>
        <v>150</v>
      </c>
      <c r="H78" s="112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14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136</v>
      </c>
      <c r="Q78">
        <v>0</v>
      </c>
      <c r="R78">
        <v>0</v>
      </c>
      <c r="S78">
        <v>14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776</v>
      </c>
      <c r="G79">
        <f t="shared" si="12"/>
        <v>150</v>
      </c>
      <c r="H79" s="112"/>
      <c r="I79">
        <f>BRPL_EOD!AM79+BRPL_EOD!AN79</f>
        <v>136</v>
      </c>
      <c r="J79">
        <f>BYPL_EOD!AM79+BYPL_EOD!AN79</f>
        <v>0</v>
      </c>
      <c r="K79">
        <f>MES_EOD!AM79+MES_EOD!AN79</f>
        <v>0</v>
      </c>
      <c r="L79">
        <f>NDMC_EOD!AM79+NDMC_EOD!AN79</f>
        <v>14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136</v>
      </c>
      <c r="Q79">
        <v>0</v>
      </c>
      <c r="R79">
        <v>0</v>
      </c>
      <c r="S79">
        <v>14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776</v>
      </c>
      <c r="G80">
        <f t="shared" si="12"/>
        <v>150</v>
      </c>
      <c r="H80" s="112"/>
      <c r="I80">
        <f>BRPL_EOD!AM80+BRPL_EOD!AN80</f>
        <v>136</v>
      </c>
      <c r="J80">
        <f>BYPL_EOD!AM80+BYPL_EOD!AN80</f>
        <v>0</v>
      </c>
      <c r="K80">
        <f>MES_EOD!AM80+MES_EOD!AN80</f>
        <v>0</v>
      </c>
      <c r="L80">
        <f>NDMC_EOD!AM80+NDMC_EOD!AN80</f>
        <v>14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136</v>
      </c>
      <c r="Q80">
        <v>0</v>
      </c>
      <c r="R80">
        <v>0</v>
      </c>
      <c r="S80">
        <v>14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234</v>
      </c>
      <c r="E81">
        <f>BAWANA!AQ81</f>
        <v>0</v>
      </c>
      <c r="F81">
        <f t="shared" si="11"/>
        <v>776</v>
      </c>
      <c r="G81">
        <f t="shared" si="12"/>
        <v>234</v>
      </c>
      <c r="H81" s="112"/>
      <c r="I81">
        <f>BRPL_EOD!AM81+BRPL_EOD!AN81</f>
        <v>220</v>
      </c>
      <c r="J81">
        <f>BYPL_EOD!AM81+BYPL_EOD!AN81</f>
        <v>0</v>
      </c>
      <c r="K81">
        <f>MES_EOD!AM81+MES_EOD!AN81</f>
        <v>0</v>
      </c>
      <c r="L81">
        <f>NDMC_EOD!AM81+NDMC_EOD!AN81</f>
        <v>14</v>
      </c>
      <c r="M81">
        <f>TPDDL_EOD!AM81+TPDDL_EOD!AN81</f>
        <v>0</v>
      </c>
      <c r="N81">
        <f t="shared" si="7"/>
        <v>234</v>
      </c>
      <c r="O81" s="112">
        <f t="shared" si="8"/>
        <v>0</v>
      </c>
      <c r="P81">
        <v>220</v>
      </c>
      <c r="Q81">
        <v>0</v>
      </c>
      <c r="R81">
        <v>0</v>
      </c>
      <c r="S81">
        <v>14</v>
      </c>
      <c r="T81">
        <v>0</v>
      </c>
      <c r="U81" s="114">
        <f t="shared" si="9"/>
        <v>234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300</v>
      </c>
      <c r="E82">
        <f>BAWANA!AQ82</f>
        <v>0</v>
      </c>
      <c r="F82">
        <f t="shared" si="11"/>
        <v>776</v>
      </c>
      <c r="G82">
        <f t="shared" si="12"/>
        <v>300</v>
      </c>
      <c r="H82" s="112"/>
      <c r="I82">
        <f>BRPL_EOD!AM82+BRPL_EOD!AN82</f>
        <v>286.70999999999998</v>
      </c>
      <c r="J82">
        <f>BYPL_EOD!AM82+BYPL_EOD!AN82</f>
        <v>0</v>
      </c>
      <c r="K82">
        <f>MES_EOD!AM82+MES_EOD!AN82</f>
        <v>0</v>
      </c>
      <c r="L82">
        <f>NDMC_EOD!AM82+NDMC_EOD!AN82</f>
        <v>13.29</v>
      </c>
      <c r="M82">
        <f>TPDDL_EOD!AM82+TPDDL_EOD!AN82</f>
        <v>0</v>
      </c>
      <c r="N82">
        <f t="shared" si="7"/>
        <v>300</v>
      </c>
      <c r="O82" s="112">
        <f t="shared" si="8"/>
        <v>0</v>
      </c>
      <c r="P82">
        <v>286.70999999999998</v>
      </c>
      <c r="Q82">
        <v>0</v>
      </c>
      <c r="R82">
        <v>0</v>
      </c>
      <c r="S82">
        <v>13.29</v>
      </c>
      <c r="T82">
        <v>0</v>
      </c>
      <c r="U82" s="114">
        <f t="shared" si="9"/>
        <v>300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310</v>
      </c>
      <c r="E83">
        <f>BAWANA!AQ83</f>
        <v>0</v>
      </c>
      <c r="F83">
        <f t="shared" si="11"/>
        <v>776</v>
      </c>
      <c r="G83">
        <f t="shared" si="12"/>
        <v>310</v>
      </c>
      <c r="H83" s="112"/>
      <c r="I83">
        <f>BRPL_EOD!AM83+BRPL_EOD!AN83</f>
        <v>296.26</v>
      </c>
      <c r="J83">
        <f>BYPL_EOD!AM83+BYPL_EOD!AN83</f>
        <v>0</v>
      </c>
      <c r="K83">
        <f>MES_EOD!AM83+MES_EOD!AN83</f>
        <v>0</v>
      </c>
      <c r="L83">
        <f>NDMC_EOD!AM83+NDMC_EOD!AN83</f>
        <v>13.74</v>
      </c>
      <c r="M83">
        <f>TPDDL_EOD!AM83+TPDDL_EOD!AN83</f>
        <v>0</v>
      </c>
      <c r="N83">
        <f t="shared" si="7"/>
        <v>310</v>
      </c>
      <c r="O83" s="112">
        <f t="shared" si="8"/>
        <v>0</v>
      </c>
      <c r="P83">
        <v>296.26</v>
      </c>
      <c r="Q83">
        <v>0</v>
      </c>
      <c r="R83">
        <v>0</v>
      </c>
      <c r="S83">
        <v>13.74</v>
      </c>
      <c r="T83">
        <v>0</v>
      </c>
      <c r="U83" s="114">
        <f t="shared" si="9"/>
        <v>310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310</v>
      </c>
      <c r="E84">
        <f>BAWANA!AQ84</f>
        <v>0</v>
      </c>
      <c r="F84">
        <f t="shared" si="11"/>
        <v>776</v>
      </c>
      <c r="G84">
        <f t="shared" si="12"/>
        <v>310</v>
      </c>
      <c r="H84" s="112"/>
      <c r="I84">
        <f>BRPL_EOD!AM84+BRPL_EOD!AN84</f>
        <v>296.26</v>
      </c>
      <c r="J84">
        <f>BYPL_EOD!AM84+BYPL_EOD!AN84</f>
        <v>0</v>
      </c>
      <c r="K84">
        <f>MES_EOD!AM84+MES_EOD!AN84</f>
        <v>0</v>
      </c>
      <c r="L84">
        <f>NDMC_EOD!AM84+NDMC_EOD!AN84</f>
        <v>13.74</v>
      </c>
      <c r="M84">
        <f>TPDDL_EOD!AM84+TPDDL_EOD!AN84</f>
        <v>0</v>
      </c>
      <c r="N84">
        <f t="shared" si="7"/>
        <v>310</v>
      </c>
      <c r="O84" s="112">
        <f t="shared" si="8"/>
        <v>0</v>
      </c>
      <c r="P84">
        <v>296.26</v>
      </c>
      <c r="Q84">
        <v>0</v>
      </c>
      <c r="R84">
        <v>0</v>
      </c>
      <c r="S84">
        <v>13.74</v>
      </c>
      <c r="T84">
        <v>0</v>
      </c>
      <c r="U84" s="114">
        <f t="shared" si="9"/>
        <v>310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310</v>
      </c>
      <c r="E85">
        <f>BAWANA!AQ85</f>
        <v>0</v>
      </c>
      <c r="F85">
        <f t="shared" si="11"/>
        <v>776</v>
      </c>
      <c r="G85">
        <f t="shared" si="12"/>
        <v>310</v>
      </c>
      <c r="H85" s="112"/>
      <c r="I85">
        <f>BRPL_EOD!AM85+BRPL_EOD!AN85</f>
        <v>296.26</v>
      </c>
      <c r="J85">
        <f>BYPL_EOD!AM85+BYPL_EOD!AN85</f>
        <v>0</v>
      </c>
      <c r="K85">
        <f>MES_EOD!AM85+MES_EOD!AN85</f>
        <v>0</v>
      </c>
      <c r="L85">
        <f>NDMC_EOD!AM85+NDMC_EOD!AN85</f>
        <v>13.74</v>
      </c>
      <c r="M85">
        <f>TPDDL_EOD!AM85+TPDDL_EOD!AN85</f>
        <v>0</v>
      </c>
      <c r="N85">
        <f t="shared" si="7"/>
        <v>310</v>
      </c>
      <c r="O85" s="112">
        <f t="shared" si="8"/>
        <v>0</v>
      </c>
      <c r="P85">
        <v>296.26</v>
      </c>
      <c r="Q85">
        <v>0</v>
      </c>
      <c r="R85">
        <v>0</v>
      </c>
      <c r="S85">
        <v>13.74</v>
      </c>
      <c r="T85">
        <v>0</v>
      </c>
      <c r="U85" s="114">
        <f t="shared" si="9"/>
        <v>310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310</v>
      </c>
      <c r="E86">
        <f>BAWANA!AQ86</f>
        <v>0</v>
      </c>
      <c r="F86">
        <f t="shared" si="11"/>
        <v>776</v>
      </c>
      <c r="G86">
        <f t="shared" si="12"/>
        <v>310</v>
      </c>
      <c r="H86" s="112"/>
      <c r="I86">
        <f>BRPL_EOD!AM86+BRPL_EOD!AN86</f>
        <v>296.26</v>
      </c>
      <c r="J86">
        <f>BYPL_EOD!AM86+BYPL_EOD!AN86</f>
        <v>0</v>
      </c>
      <c r="K86">
        <f>MES_EOD!AM86+MES_EOD!AN86</f>
        <v>0</v>
      </c>
      <c r="L86">
        <f>NDMC_EOD!AM86+NDMC_EOD!AN86</f>
        <v>13.74</v>
      </c>
      <c r="M86">
        <f>TPDDL_EOD!AM86+TPDDL_EOD!AN86</f>
        <v>0</v>
      </c>
      <c r="N86">
        <f t="shared" si="7"/>
        <v>310</v>
      </c>
      <c r="O86" s="112">
        <f t="shared" si="8"/>
        <v>0</v>
      </c>
      <c r="P86">
        <v>296.26</v>
      </c>
      <c r="Q86">
        <v>0</v>
      </c>
      <c r="R86">
        <v>0</v>
      </c>
      <c r="S86">
        <v>13.74</v>
      </c>
      <c r="T86">
        <v>0</v>
      </c>
      <c r="U86" s="114">
        <f t="shared" si="9"/>
        <v>310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310</v>
      </c>
      <c r="E87">
        <f>BAWANA!AQ87</f>
        <v>0</v>
      </c>
      <c r="F87">
        <f t="shared" si="11"/>
        <v>776</v>
      </c>
      <c r="G87">
        <f t="shared" si="12"/>
        <v>310</v>
      </c>
      <c r="H87" s="112"/>
      <c r="I87">
        <f>BRPL_EOD!AM87+BRPL_EOD!AN87</f>
        <v>296.26</v>
      </c>
      <c r="J87">
        <f>BYPL_EOD!AM87+BYPL_EOD!AN87</f>
        <v>0</v>
      </c>
      <c r="K87">
        <f>MES_EOD!AM87+MES_EOD!AN87</f>
        <v>0</v>
      </c>
      <c r="L87">
        <f>NDMC_EOD!AM87+NDMC_EOD!AN87</f>
        <v>13.74</v>
      </c>
      <c r="M87">
        <f>TPDDL_EOD!AM87+TPDDL_EOD!AN87</f>
        <v>0</v>
      </c>
      <c r="N87">
        <f t="shared" si="7"/>
        <v>310</v>
      </c>
      <c r="O87" s="112">
        <f t="shared" si="8"/>
        <v>0</v>
      </c>
      <c r="P87">
        <v>296.26</v>
      </c>
      <c r="Q87">
        <v>0</v>
      </c>
      <c r="R87">
        <v>0</v>
      </c>
      <c r="S87">
        <v>13.74</v>
      </c>
      <c r="T87">
        <v>0</v>
      </c>
      <c r="U87" s="114">
        <f t="shared" si="9"/>
        <v>310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310</v>
      </c>
      <c r="E88">
        <f>BAWANA!AQ88</f>
        <v>0</v>
      </c>
      <c r="F88">
        <f t="shared" si="11"/>
        <v>776</v>
      </c>
      <c r="G88">
        <f t="shared" si="12"/>
        <v>310</v>
      </c>
      <c r="H88" s="112"/>
      <c r="I88">
        <f>BRPL_EOD!AM88+BRPL_EOD!AN88</f>
        <v>296.26</v>
      </c>
      <c r="J88">
        <f>BYPL_EOD!AM88+BYPL_EOD!AN88</f>
        <v>0</v>
      </c>
      <c r="K88">
        <f>MES_EOD!AM88+MES_EOD!AN88</f>
        <v>0</v>
      </c>
      <c r="L88">
        <f>NDMC_EOD!AM88+NDMC_EOD!AN88</f>
        <v>13.74</v>
      </c>
      <c r="M88">
        <f>TPDDL_EOD!AM88+TPDDL_EOD!AN88</f>
        <v>0</v>
      </c>
      <c r="N88">
        <f t="shared" si="7"/>
        <v>310</v>
      </c>
      <c r="O88" s="112">
        <f t="shared" si="8"/>
        <v>0</v>
      </c>
      <c r="P88">
        <v>296.26</v>
      </c>
      <c r="Q88">
        <v>0</v>
      </c>
      <c r="R88">
        <v>0</v>
      </c>
      <c r="S88">
        <v>13.74</v>
      </c>
      <c r="T88">
        <v>0</v>
      </c>
      <c r="U88" s="114">
        <f t="shared" si="9"/>
        <v>310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310</v>
      </c>
      <c r="E89">
        <f>BAWANA!AQ89</f>
        <v>0</v>
      </c>
      <c r="F89">
        <f t="shared" si="11"/>
        <v>776</v>
      </c>
      <c r="G89">
        <f t="shared" si="12"/>
        <v>310</v>
      </c>
      <c r="H89" s="112"/>
      <c r="I89">
        <f>BRPL_EOD!AM89+BRPL_EOD!AN89</f>
        <v>296.26</v>
      </c>
      <c r="J89">
        <f>BYPL_EOD!AM89+BYPL_EOD!AN89</f>
        <v>0</v>
      </c>
      <c r="K89">
        <f>MES_EOD!AM89+MES_EOD!AN89</f>
        <v>0</v>
      </c>
      <c r="L89">
        <f>NDMC_EOD!AM89+NDMC_EOD!AN89</f>
        <v>13.74</v>
      </c>
      <c r="M89">
        <f>TPDDL_EOD!AM89+TPDDL_EOD!AN89</f>
        <v>0</v>
      </c>
      <c r="N89">
        <f t="shared" si="7"/>
        <v>310</v>
      </c>
      <c r="O89" s="112">
        <f t="shared" si="8"/>
        <v>0</v>
      </c>
      <c r="P89">
        <v>296.26</v>
      </c>
      <c r="Q89">
        <v>0</v>
      </c>
      <c r="R89">
        <v>0</v>
      </c>
      <c r="S89">
        <v>13.74</v>
      </c>
      <c r="T89">
        <v>0</v>
      </c>
      <c r="U89" s="114">
        <f t="shared" si="9"/>
        <v>310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310</v>
      </c>
      <c r="E90">
        <f>BAWANA!AQ90</f>
        <v>0</v>
      </c>
      <c r="F90">
        <f t="shared" si="11"/>
        <v>776</v>
      </c>
      <c r="G90">
        <f t="shared" si="12"/>
        <v>310</v>
      </c>
      <c r="H90" s="112"/>
      <c r="I90">
        <f>BRPL_EOD!AM90+BRPL_EOD!AN90</f>
        <v>296.26</v>
      </c>
      <c r="J90">
        <f>BYPL_EOD!AM90+BYPL_EOD!AN90</f>
        <v>0</v>
      </c>
      <c r="K90">
        <f>MES_EOD!AM90+MES_EOD!AN90</f>
        <v>0</v>
      </c>
      <c r="L90">
        <f>NDMC_EOD!AM90+NDMC_EOD!AN90</f>
        <v>13.74</v>
      </c>
      <c r="M90">
        <f>TPDDL_EOD!AM90+TPDDL_EOD!AN90</f>
        <v>0</v>
      </c>
      <c r="N90">
        <f t="shared" si="7"/>
        <v>310</v>
      </c>
      <c r="O90" s="112">
        <f t="shared" si="8"/>
        <v>0</v>
      </c>
      <c r="P90">
        <v>296.26</v>
      </c>
      <c r="Q90">
        <v>0</v>
      </c>
      <c r="R90">
        <v>0</v>
      </c>
      <c r="S90">
        <v>13.74</v>
      </c>
      <c r="T90">
        <v>0</v>
      </c>
      <c r="U90" s="114">
        <f t="shared" si="9"/>
        <v>310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310</v>
      </c>
      <c r="E91">
        <f>BAWANA!AQ91</f>
        <v>0</v>
      </c>
      <c r="F91">
        <f t="shared" si="11"/>
        <v>776</v>
      </c>
      <c r="G91">
        <f t="shared" si="12"/>
        <v>310</v>
      </c>
      <c r="H91" s="112"/>
      <c r="I91">
        <f>BRPL_EOD!AM91+BRPL_EOD!AN91</f>
        <v>296.26</v>
      </c>
      <c r="J91">
        <f>BYPL_EOD!AM91+BYPL_EOD!AN91</f>
        <v>0</v>
      </c>
      <c r="K91">
        <f>MES_EOD!AM91+MES_EOD!AN91</f>
        <v>0</v>
      </c>
      <c r="L91">
        <f>NDMC_EOD!AM91+NDMC_EOD!AN91</f>
        <v>13.74</v>
      </c>
      <c r="M91">
        <f>TPDDL_EOD!AM91+TPDDL_EOD!AN91</f>
        <v>0</v>
      </c>
      <c r="N91">
        <f t="shared" si="7"/>
        <v>310</v>
      </c>
      <c r="O91" s="112">
        <f t="shared" si="8"/>
        <v>0</v>
      </c>
      <c r="P91">
        <v>296.26</v>
      </c>
      <c r="Q91">
        <v>0</v>
      </c>
      <c r="R91">
        <v>0</v>
      </c>
      <c r="S91">
        <v>13.74</v>
      </c>
      <c r="T91">
        <v>0</v>
      </c>
      <c r="U91" s="114">
        <f t="shared" si="9"/>
        <v>310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310</v>
      </c>
      <c r="E92">
        <f>BAWANA!AQ92</f>
        <v>0</v>
      </c>
      <c r="F92">
        <f t="shared" si="11"/>
        <v>776</v>
      </c>
      <c r="G92">
        <f t="shared" si="12"/>
        <v>310</v>
      </c>
      <c r="H92" s="112"/>
      <c r="I92">
        <f>BRPL_EOD!AM92+BRPL_EOD!AN92</f>
        <v>296.26</v>
      </c>
      <c r="J92">
        <f>BYPL_EOD!AM92+BYPL_EOD!AN92</f>
        <v>0</v>
      </c>
      <c r="K92">
        <f>MES_EOD!AM92+MES_EOD!AN92</f>
        <v>0</v>
      </c>
      <c r="L92">
        <f>NDMC_EOD!AM92+NDMC_EOD!AN92</f>
        <v>13.74</v>
      </c>
      <c r="M92">
        <f>TPDDL_EOD!AM92+TPDDL_EOD!AN92</f>
        <v>0</v>
      </c>
      <c r="N92">
        <f t="shared" si="7"/>
        <v>310</v>
      </c>
      <c r="O92" s="112">
        <f t="shared" si="8"/>
        <v>0</v>
      </c>
      <c r="P92">
        <v>296.26</v>
      </c>
      <c r="Q92">
        <v>0</v>
      </c>
      <c r="R92">
        <v>0</v>
      </c>
      <c r="S92">
        <v>13.74</v>
      </c>
      <c r="T92">
        <v>0</v>
      </c>
      <c r="U92" s="114">
        <f t="shared" si="9"/>
        <v>310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310</v>
      </c>
      <c r="E93">
        <f>BAWANA!AQ93</f>
        <v>0</v>
      </c>
      <c r="F93">
        <f t="shared" si="11"/>
        <v>776</v>
      </c>
      <c r="G93">
        <f t="shared" si="12"/>
        <v>310</v>
      </c>
      <c r="H93" s="112"/>
      <c r="I93">
        <f>BRPL_EOD!AM93+BRPL_EOD!AN93</f>
        <v>296.26</v>
      </c>
      <c r="J93">
        <f>BYPL_EOD!AM93+BYPL_EOD!AN93</f>
        <v>0</v>
      </c>
      <c r="K93">
        <f>MES_EOD!AM93+MES_EOD!AN93</f>
        <v>0</v>
      </c>
      <c r="L93">
        <f>NDMC_EOD!AM93+NDMC_EOD!AN93</f>
        <v>13.74</v>
      </c>
      <c r="M93">
        <f>TPDDL_EOD!AM93+TPDDL_EOD!AN93</f>
        <v>0</v>
      </c>
      <c r="N93">
        <f t="shared" si="7"/>
        <v>310</v>
      </c>
      <c r="O93" s="112">
        <f t="shared" si="8"/>
        <v>0</v>
      </c>
      <c r="P93">
        <v>296.26</v>
      </c>
      <c r="Q93">
        <v>0</v>
      </c>
      <c r="R93">
        <v>0</v>
      </c>
      <c r="S93">
        <v>13.74</v>
      </c>
      <c r="T93">
        <v>0</v>
      </c>
      <c r="U93" s="114">
        <f t="shared" si="9"/>
        <v>310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310</v>
      </c>
      <c r="E94">
        <f>BAWANA!AQ94</f>
        <v>0</v>
      </c>
      <c r="F94">
        <f t="shared" si="11"/>
        <v>776</v>
      </c>
      <c r="G94">
        <f t="shared" si="12"/>
        <v>310</v>
      </c>
      <c r="H94" s="112"/>
      <c r="I94">
        <f>BRPL_EOD!AM94+BRPL_EOD!AN94</f>
        <v>296.26</v>
      </c>
      <c r="J94">
        <f>BYPL_EOD!AM94+BYPL_EOD!AN94</f>
        <v>0</v>
      </c>
      <c r="K94">
        <f>MES_EOD!AM94+MES_EOD!AN94</f>
        <v>0</v>
      </c>
      <c r="L94">
        <f>NDMC_EOD!AM94+NDMC_EOD!AN94</f>
        <v>13.74</v>
      </c>
      <c r="M94">
        <f>TPDDL_EOD!AM94+TPDDL_EOD!AN94</f>
        <v>0</v>
      </c>
      <c r="N94">
        <f t="shared" si="7"/>
        <v>310</v>
      </c>
      <c r="O94" s="112">
        <f t="shared" si="8"/>
        <v>0</v>
      </c>
      <c r="P94">
        <v>296.26</v>
      </c>
      <c r="Q94">
        <v>0</v>
      </c>
      <c r="R94">
        <v>0</v>
      </c>
      <c r="S94">
        <v>13.74</v>
      </c>
      <c r="T94">
        <v>0</v>
      </c>
      <c r="U94" s="114">
        <f t="shared" si="9"/>
        <v>310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310</v>
      </c>
      <c r="E95">
        <f>BAWANA!AQ95</f>
        <v>0</v>
      </c>
      <c r="F95">
        <f t="shared" si="11"/>
        <v>776</v>
      </c>
      <c r="G95">
        <f t="shared" si="12"/>
        <v>310</v>
      </c>
      <c r="H95" s="112"/>
      <c r="I95">
        <f>BRPL_EOD!AM95+BRPL_EOD!AN95</f>
        <v>296.26</v>
      </c>
      <c r="J95">
        <f>BYPL_EOD!AM95+BYPL_EOD!AN95</f>
        <v>0</v>
      </c>
      <c r="K95">
        <f>MES_EOD!AM95+MES_EOD!AN95</f>
        <v>0</v>
      </c>
      <c r="L95">
        <f>NDMC_EOD!AM95+NDMC_EOD!AN95</f>
        <v>13.74</v>
      </c>
      <c r="M95">
        <f>TPDDL_EOD!AM95+TPDDL_EOD!AN95</f>
        <v>0</v>
      </c>
      <c r="N95">
        <f t="shared" si="7"/>
        <v>310</v>
      </c>
      <c r="O95" s="112">
        <f t="shared" si="8"/>
        <v>0</v>
      </c>
      <c r="P95">
        <v>296.26</v>
      </c>
      <c r="Q95">
        <v>0</v>
      </c>
      <c r="R95">
        <v>0</v>
      </c>
      <c r="S95">
        <v>13.74</v>
      </c>
      <c r="T95">
        <v>0</v>
      </c>
      <c r="U95" s="114">
        <f t="shared" si="9"/>
        <v>310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310</v>
      </c>
      <c r="E96">
        <f>BAWANA!AQ96</f>
        <v>0</v>
      </c>
      <c r="F96">
        <f t="shared" si="11"/>
        <v>776</v>
      </c>
      <c r="G96">
        <f t="shared" si="12"/>
        <v>310</v>
      </c>
      <c r="H96" s="112"/>
      <c r="I96">
        <f>BRPL_EOD!AM96+BRPL_EOD!AN96</f>
        <v>296.26</v>
      </c>
      <c r="J96">
        <f>BYPL_EOD!AM96+BYPL_EOD!AN96</f>
        <v>0</v>
      </c>
      <c r="K96">
        <f>MES_EOD!AM96+MES_EOD!AN96</f>
        <v>0</v>
      </c>
      <c r="L96">
        <f>NDMC_EOD!AM96+NDMC_EOD!AN96</f>
        <v>13.74</v>
      </c>
      <c r="M96">
        <f>TPDDL_EOD!AM96+TPDDL_EOD!AN96</f>
        <v>0</v>
      </c>
      <c r="N96">
        <f t="shared" si="7"/>
        <v>310</v>
      </c>
      <c r="O96" s="112">
        <f t="shared" si="8"/>
        <v>0</v>
      </c>
      <c r="P96">
        <v>296.26</v>
      </c>
      <c r="Q96">
        <v>0</v>
      </c>
      <c r="R96">
        <v>0</v>
      </c>
      <c r="S96">
        <v>13.74</v>
      </c>
      <c r="T96">
        <v>0</v>
      </c>
      <c r="U96" s="114">
        <f t="shared" si="9"/>
        <v>310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310</v>
      </c>
      <c r="E97">
        <f>BAWANA!AQ97</f>
        <v>0</v>
      </c>
      <c r="F97">
        <f t="shared" si="11"/>
        <v>776</v>
      </c>
      <c r="G97">
        <f t="shared" si="12"/>
        <v>310</v>
      </c>
      <c r="H97" s="112"/>
      <c r="I97">
        <f>BRPL_EOD!AM97+BRPL_EOD!AN97</f>
        <v>296.26</v>
      </c>
      <c r="J97">
        <f>BYPL_EOD!AM97+BYPL_EOD!AN97</f>
        <v>0</v>
      </c>
      <c r="K97">
        <f>MES_EOD!AM97+MES_EOD!AN97</f>
        <v>0</v>
      </c>
      <c r="L97">
        <f>NDMC_EOD!AM97+NDMC_EOD!AN97</f>
        <v>13.74</v>
      </c>
      <c r="M97">
        <f>TPDDL_EOD!AM97+TPDDL_EOD!AN97</f>
        <v>0</v>
      </c>
      <c r="N97">
        <f t="shared" si="7"/>
        <v>310</v>
      </c>
      <c r="O97" s="112">
        <f t="shared" si="8"/>
        <v>0</v>
      </c>
      <c r="P97">
        <v>296.26</v>
      </c>
      <c r="Q97">
        <v>0</v>
      </c>
      <c r="R97">
        <v>0</v>
      </c>
      <c r="S97">
        <v>13.74</v>
      </c>
      <c r="T97">
        <v>0</v>
      </c>
      <c r="U97" s="114">
        <f t="shared" si="9"/>
        <v>310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310</v>
      </c>
      <c r="E98">
        <f>BAWANA!AQ98</f>
        <v>0</v>
      </c>
      <c r="F98">
        <f t="shared" si="11"/>
        <v>776</v>
      </c>
      <c r="G98">
        <f t="shared" si="12"/>
        <v>310</v>
      </c>
      <c r="H98" s="112"/>
      <c r="I98">
        <f>BRPL_EOD!AM98+BRPL_EOD!AN98</f>
        <v>296.26</v>
      </c>
      <c r="J98">
        <f>BYPL_EOD!AM98+BYPL_EOD!AN98</f>
        <v>0</v>
      </c>
      <c r="K98">
        <f>MES_EOD!AM98+MES_EOD!AN98</f>
        <v>0</v>
      </c>
      <c r="L98">
        <f>NDMC_EOD!AM98+NDMC_EOD!AN98</f>
        <v>13.74</v>
      </c>
      <c r="M98">
        <f>TPDDL_EOD!AM98+TPDDL_EOD!AN98</f>
        <v>0</v>
      </c>
      <c r="N98">
        <f t="shared" si="7"/>
        <v>310</v>
      </c>
      <c r="O98" s="112">
        <f t="shared" si="8"/>
        <v>0</v>
      </c>
      <c r="P98">
        <v>296.26</v>
      </c>
      <c r="Q98">
        <v>0</v>
      </c>
      <c r="R98">
        <v>0</v>
      </c>
      <c r="S98">
        <v>13.74</v>
      </c>
      <c r="T98">
        <v>0</v>
      </c>
      <c r="U98" s="114">
        <f t="shared" si="9"/>
        <v>310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23.28</v>
      </c>
      <c r="C99" s="114">
        <f t="shared" ref="C99:U99" si="14">SUM(C3:C98)/4000</f>
        <v>0</v>
      </c>
      <c r="D99" s="114">
        <f t="shared" si="14"/>
        <v>4.6059999999999999</v>
      </c>
      <c r="E99" s="114">
        <f t="shared" si="14"/>
        <v>0</v>
      </c>
      <c r="F99" s="114">
        <f t="shared" si="14"/>
        <v>18.623999999999999</v>
      </c>
      <c r="G99" s="114">
        <f t="shared" si="14"/>
        <v>4.6059999999999999</v>
      </c>
      <c r="H99" s="114"/>
      <c r="I99" s="114">
        <f t="shared" si="14"/>
        <v>4.2717474999999991</v>
      </c>
      <c r="J99" s="114">
        <f t="shared" si="14"/>
        <v>0</v>
      </c>
      <c r="K99" s="114">
        <f t="shared" si="14"/>
        <v>0</v>
      </c>
      <c r="L99" s="114">
        <f t="shared" si="14"/>
        <v>0.33425250000000006</v>
      </c>
      <c r="M99" s="114">
        <f t="shared" si="14"/>
        <v>0</v>
      </c>
      <c r="N99" s="114">
        <f t="shared" si="14"/>
        <v>4.6059999999999999</v>
      </c>
      <c r="O99" s="114">
        <f t="shared" si="14"/>
        <v>0</v>
      </c>
      <c r="P99" s="114">
        <f t="shared" si="14"/>
        <v>4.2717474999999991</v>
      </c>
      <c r="Q99" s="114">
        <f t="shared" si="14"/>
        <v>0</v>
      </c>
      <c r="R99" s="114">
        <f t="shared" si="14"/>
        <v>0</v>
      </c>
      <c r="S99" s="114">
        <f t="shared" si="14"/>
        <v>0.33425250000000006</v>
      </c>
      <c r="T99" s="114">
        <f t="shared" si="14"/>
        <v>0</v>
      </c>
      <c r="U99" s="114">
        <f t="shared" si="14"/>
        <v>4.6059999999999999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30.630393999999999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76.039376000000004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414</v>
      </c>
      <c r="V3">
        <v>10.147</v>
      </c>
      <c r="W3">
        <v>46.399079999999998</v>
      </c>
      <c r="X3">
        <v>148.30237500000001</v>
      </c>
      <c r="Y3">
        <v>0</v>
      </c>
      <c r="Z3">
        <v>19.5624</v>
      </c>
      <c r="AA3">
        <v>27.65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19.597823000000002</v>
      </c>
      <c r="AG3">
        <v>50.950789999999998</v>
      </c>
      <c r="AH3">
        <v>22.286372</v>
      </c>
      <c r="AI3">
        <v>0</v>
      </c>
      <c r="AJ3">
        <v>0</v>
      </c>
      <c r="AK3">
        <v>67.990881999999999</v>
      </c>
      <c r="AL3">
        <v>65.072000000000003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43.346632</v>
      </c>
      <c r="AR3">
        <v>34.776000000000003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3324.8815060000002</v>
      </c>
    </row>
    <row r="4" spans="1:121">
      <c r="A4" t="s">
        <v>46</v>
      </c>
      <c r="B4">
        <v>0</v>
      </c>
      <c r="C4">
        <v>0</v>
      </c>
      <c r="D4">
        <v>30.630393999999999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76.039376000000004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414</v>
      </c>
      <c r="V4">
        <v>10.147</v>
      </c>
      <c r="W4">
        <v>46.399079999999998</v>
      </c>
      <c r="X4">
        <v>148.30237500000001</v>
      </c>
      <c r="Y4">
        <v>0</v>
      </c>
      <c r="Z4">
        <v>19.5624</v>
      </c>
      <c r="AA4">
        <v>27.65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19.597823000000002</v>
      </c>
      <c r="AG4">
        <v>50.950789999999998</v>
      </c>
      <c r="AH4">
        <v>22.286372</v>
      </c>
      <c r="AI4">
        <v>0</v>
      </c>
      <c r="AJ4">
        <v>0</v>
      </c>
      <c r="AK4">
        <v>67.990881999999999</v>
      </c>
      <c r="AL4">
        <v>65.072000000000003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43.346632</v>
      </c>
      <c r="AR4">
        <v>34.776000000000003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3322.562805</v>
      </c>
    </row>
    <row r="5" spans="1:121">
      <c r="A5" t="s">
        <v>47</v>
      </c>
      <c r="B5">
        <v>0</v>
      </c>
      <c r="C5">
        <v>0</v>
      </c>
      <c r="D5">
        <v>30.630393999999999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76.039376000000004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414</v>
      </c>
      <c r="V5">
        <v>10.147</v>
      </c>
      <c r="W5">
        <v>46.399079999999998</v>
      </c>
      <c r="X5">
        <v>148.30237500000001</v>
      </c>
      <c r="Y5">
        <v>0</v>
      </c>
      <c r="Z5">
        <v>19.5624</v>
      </c>
      <c r="AA5">
        <v>27.65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19.597823000000002</v>
      </c>
      <c r="AG5">
        <v>50.950789999999998</v>
      </c>
      <c r="AH5">
        <v>22.286372</v>
      </c>
      <c r="AI5">
        <v>0</v>
      </c>
      <c r="AJ5">
        <v>0</v>
      </c>
      <c r="AK5">
        <v>67.990881999999999</v>
      </c>
      <c r="AL5">
        <v>65.072000000000003</v>
      </c>
      <c r="AM5">
        <v>18.800616999999999</v>
      </c>
      <c r="AN5">
        <v>0.77966899999999995</v>
      </c>
      <c r="AO5">
        <v>0</v>
      </c>
      <c r="AP5">
        <v>0.12809999999999999</v>
      </c>
      <c r="AQ5">
        <v>32.509974999999997</v>
      </c>
      <c r="AR5">
        <v>34.776000000000003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3311.7261479999997</v>
      </c>
    </row>
    <row r="6" spans="1:121">
      <c r="A6" t="s">
        <v>48</v>
      </c>
      <c r="B6">
        <v>0</v>
      </c>
      <c r="C6">
        <v>0</v>
      </c>
      <c r="D6">
        <v>30.630393999999999</v>
      </c>
      <c r="E6">
        <v>0</v>
      </c>
      <c r="F6">
        <v>0</v>
      </c>
      <c r="G6">
        <v>81.591622999999998</v>
      </c>
      <c r="H6">
        <v>0</v>
      </c>
      <c r="I6">
        <v>0</v>
      </c>
      <c r="J6">
        <v>76.039376000000004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414</v>
      </c>
      <c r="V6">
        <v>10.147</v>
      </c>
      <c r="W6">
        <v>46.399079999999998</v>
      </c>
      <c r="X6">
        <v>148.30237500000001</v>
      </c>
      <c r="Y6">
        <v>0</v>
      </c>
      <c r="Z6">
        <v>19.5624</v>
      </c>
      <c r="AA6">
        <v>27.65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19.597823000000002</v>
      </c>
      <c r="AG6">
        <v>50.950789999999998</v>
      </c>
      <c r="AH6">
        <v>22.286372</v>
      </c>
      <c r="AI6">
        <v>0</v>
      </c>
      <c r="AJ6">
        <v>0</v>
      </c>
      <c r="AK6">
        <v>67.990881999999999</v>
      </c>
      <c r="AL6">
        <v>65.072000000000003</v>
      </c>
      <c r="AM6">
        <v>18.800616999999999</v>
      </c>
      <c r="AN6">
        <v>0.77966899999999995</v>
      </c>
      <c r="AO6">
        <v>0</v>
      </c>
      <c r="AP6">
        <v>0.12809999999999999</v>
      </c>
      <c r="AQ6">
        <v>20.079689999999999</v>
      </c>
      <c r="AR6">
        <v>34.776000000000003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3299.2958619999999</v>
      </c>
    </row>
    <row r="7" spans="1:121">
      <c r="A7" t="s">
        <v>49</v>
      </c>
      <c r="B7">
        <v>0</v>
      </c>
      <c r="C7">
        <v>0</v>
      </c>
      <c r="D7">
        <v>30.630393999999999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76.039376000000004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414</v>
      </c>
      <c r="V7">
        <v>10.147</v>
      </c>
      <c r="W7">
        <v>46.399079999999998</v>
      </c>
      <c r="X7">
        <v>148.30237500000001</v>
      </c>
      <c r="Y7">
        <v>0</v>
      </c>
      <c r="Z7">
        <v>19.5624</v>
      </c>
      <c r="AA7">
        <v>27.65</v>
      </c>
      <c r="AB7">
        <v>48.499828000000001</v>
      </c>
      <c r="AC7">
        <v>23.197434999999999</v>
      </c>
      <c r="AD7">
        <v>0</v>
      </c>
      <c r="AE7">
        <v>39.450268999999999</v>
      </c>
      <c r="AF7">
        <v>19.597823000000002</v>
      </c>
      <c r="AG7">
        <v>50.950789999999998</v>
      </c>
      <c r="AH7">
        <v>22.286372</v>
      </c>
      <c r="AI7">
        <v>0</v>
      </c>
      <c r="AJ7">
        <v>0</v>
      </c>
      <c r="AK7">
        <v>67.990881999999999</v>
      </c>
      <c r="AL7">
        <v>65.072000000000003</v>
      </c>
      <c r="AM7">
        <v>18.800616999999999</v>
      </c>
      <c r="AN7">
        <v>0.77966899999999995</v>
      </c>
      <c r="AO7">
        <v>0</v>
      </c>
      <c r="AP7">
        <v>0.12809999999999999</v>
      </c>
      <c r="AQ7">
        <v>20.079689999999999</v>
      </c>
      <c r="AR7">
        <v>34.776000000000003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3299.2958629999998</v>
      </c>
    </row>
    <row r="8" spans="1:121">
      <c r="A8" t="s">
        <v>50</v>
      </c>
      <c r="B8">
        <v>0</v>
      </c>
      <c r="C8">
        <v>0</v>
      </c>
      <c r="D8">
        <v>30.630393999999999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76.039376000000004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414</v>
      </c>
      <c r="V8">
        <v>10.147</v>
      </c>
      <c r="W8">
        <v>46.399079999999998</v>
      </c>
      <c r="X8">
        <v>148.30237500000001</v>
      </c>
      <c r="Y8">
        <v>0</v>
      </c>
      <c r="Z8">
        <v>19.5624</v>
      </c>
      <c r="AA8">
        <v>27.65</v>
      </c>
      <c r="AB8">
        <v>32.333219</v>
      </c>
      <c r="AC8">
        <v>23.197434999999999</v>
      </c>
      <c r="AD8">
        <v>0</v>
      </c>
      <c r="AE8">
        <v>39.450268999999999</v>
      </c>
      <c r="AF8">
        <v>19.597823000000002</v>
      </c>
      <c r="AG8">
        <v>50.950789999999998</v>
      </c>
      <c r="AH8">
        <v>22.286372</v>
      </c>
      <c r="AI8">
        <v>0</v>
      </c>
      <c r="AJ8">
        <v>0</v>
      </c>
      <c r="AK8">
        <v>67.990881999999999</v>
      </c>
      <c r="AL8">
        <v>65.072000000000003</v>
      </c>
      <c r="AM8">
        <v>18.800616999999999</v>
      </c>
      <c r="AN8">
        <v>0.77966899999999995</v>
      </c>
      <c r="AO8">
        <v>0</v>
      </c>
      <c r="AP8">
        <v>0.12809999999999999</v>
      </c>
      <c r="AQ8">
        <v>20.079689999999999</v>
      </c>
      <c r="AR8">
        <v>34.776000000000003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3283.1292539999999</v>
      </c>
    </row>
    <row r="9" spans="1:121">
      <c r="A9" t="s">
        <v>51</v>
      </c>
      <c r="B9">
        <v>0</v>
      </c>
      <c r="C9">
        <v>0</v>
      </c>
      <c r="D9">
        <v>30.630393999999999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76.039376000000004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414</v>
      </c>
      <c r="V9">
        <v>10.147</v>
      </c>
      <c r="W9">
        <v>46.399079999999998</v>
      </c>
      <c r="X9">
        <v>148.30237500000001</v>
      </c>
      <c r="Y9">
        <v>0</v>
      </c>
      <c r="Z9">
        <v>19.5624</v>
      </c>
      <c r="AA9">
        <v>27.65</v>
      </c>
      <c r="AB9">
        <v>32.333219</v>
      </c>
      <c r="AC9">
        <v>23.197434999999999</v>
      </c>
      <c r="AD9">
        <v>0</v>
      </c>
      <c r="AE9">
        <v>39.450268999999999</v>
      </c>
      <c r="AF9">
        <v>19.597823000000002</v>
      </c>
      <c r="AG9">
        <v>50.950789999999998</v>
      </c>
      <c r="AH9">
        <v>22.286372</v>
      </c>
      <c r="AI9">
        <v>0</v>
      </c>
      <c r="AJ9">
        <v>0</v>
      </c>
      <c r="AK9">
        <v>67.990881999999999</v>
      </c>
      <c r="AL9">
        <v>65.072000000000003</v>
      </c>
      <c r="AM9">
        <v>18.800616999999999</v>
      </c>
      <c r="AN9">
        <v>0.77966899999999995</v>
      </c>
      <c r="AO9">
        <v>0</v>
      </c>
      <c r="AP9">
        <v>0.12809999999999999</v>
      </c>
      <c r="AQ9">
        <v>20.079689999999999</v>
      </c>
      <c r="AR9">
        <v>34.776000000000003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3283.1292539999999</v>
      </c>
    </row>
    <row r="10" spans="1:121">
      <c r="A10" t="s">
        <v>52</v>
      </c>
      <c r="B10">
        <v>0</v>
      </c>
      <c r="C10">
        <v>0</v>
      </c>
      <c r="D10">
        <v>30.630393999999999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76.039376000000004</v>
      </c>
      <c r="K10">
        <v>688.41594699999996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414</v>
      </c>
      <c r="V10">
        <v>10.147</v>
      </c>
      <c r="W10">
        <v>46.399079999999998</v>
      </c>
      <c r="X10">
        <v>148.30237500000001</v>
      </c>
      <c r="Y10">
        <v>0</v>
      </c>
      <c r="Z10">
        <v>19.5624</v>
      </c>
      <c r="AA10">
        <v>27.65</v>
      </c>
      <c r="AB10">
        <v>32.333219</v>
      </c>
      <c r="AC10">
        <v>23.197434999999999</v>
      </c>
      <c r="AD10">
        <v>0</v>
      </c>
      <c r="AE10">
        <v>39.450268999999999</v>
      </c>
      <c r="AF10">
        <v>19.597823000000002</v>
      </c>
      <c r="AG10">
        <v>50.950789999999998</v>
      </c>
      <c r="AH10">
        <v>22.286372</v>
      </c>
      <c r="AI10">
        <v>0</v>
      </c>
      <c r="AJ10">
        <v>0</v>
      </c>
      <c r="AK10">
        <v>67.990881999999999</v>
      </c>
      <c r="AL10">
        <v>65.072000000000003</v>
      </c>
      <c r="AM10">
        <v>18.800616999999999</v>
      </c>
      <c r="AN10">
        <v>0.77966899999999995</v>
      </c>
      <c r="AO10">
        <v>0</v>
      </c>
      <c r="AP10">
        <v>0.12809999999999999</v>
      </c>
      <c r="AQ10">
        <v>20.079689999999999</v>
      </c>
      <c r="AR10">
        <v>34.776000000000003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3283.1292539999999</v>
      </c>
    </row>
    <row r="11" spans="1:121">
      <c r="A11" t="s">
        <v>53</v>
      </c>
      <c r="B11">
        <v>0</v>
      </c>
      <c r="C11">
        <v>0</v>
      </c>
      <c r="D11">
        <v>30.630393999999999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76.039376000000004</v>
      </c>
      <c r="K11">
        <v>688.41594699999996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414</v>
      </c>
      <c r="V11">
        <v>10.147</v>
      </c>
      <c r="W11">
        <v>46.399079999999998</v>
      </c>
      <c r="X11">
        <v>148.30237500000001</v>
      </c>
      <c r="Y11">
        <v>0</v>
      </c>
      <c r="Z11">
        <v>19.5624</v>
      </c>
      <c r="AA11">
        <v>27.65</v>
      </c>
      <c r="AB11">
        <v>32.333219</v>
      </c>
      <c r="AC11">
        <v>23.197434999999999</v>
      </c>
      <c r="AD11">
        <v>0</v>
      </c>
      <c r="AE11">
        <v>39.450268999999999</v>
      </c>
      <c r="AF11">
        <v>9.222505</v>
      </c>
      <c r="AG11">
        <v>50.950789999999998</v>
      </c>
      <c r="AH11">
        <v>22.286372</v>
      </c>
      <c r="AI11">
        <v>0</v>
      </c>
      <c r="AJ11">
        <v>0</v>
      </c>
      <c r="AK11">
        <v>67.990881999999999</v>
      </c>
      <c r="AL11">
        <v>65.072000000000003</v>
      </c>
      <c r="AM11">
        <v>18.800616999999999</v>
      </c>
      <c r="AN11">
        <v>0.77966899999999995</v>
      </c>
      <c r="AO11">
        <v>0</v>
      </c>
      <c r="AP11">
        <v>0.12809999999999999</v>
      </c>
      <c r="AQ11">
        <v>20.079689999999999</v>
      </c>
      <c r="AR11">
        <v>34.776000000000003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3272.7539360000001</v>
      </c>
    </row>
    <row r="12" spans="1:121">
      <c r="A12" t="s">
        <v>54</v>
      </c>
      <c r="B12">
        <v>0</v>
      </c>
      <c r="C12">
        <v>0</v>
      </c>
      <c r="D12">
        <v>30.630393999999999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76.039376000000004</v>
      </c>
      <c r="K12">
        <v>688.41594699999996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414</v>
      </c>
      <c r="V12">
        <v>10.147</v>
      </c>
      <c r="W12">
        <v>46.399079999999998</v>
      </c>
      <c r="X12">
        <v>148.30237500000001</v>
      </c>
      <c r="Y12">
        <v>0</v>
      </c>
      <c r="Z12">
        <v>19.5624</v>
      </c>
      <c r="AA12">
        <v>27.65</v>
      </c>
      <c r="AB12">
        <v>32.333219</v>
      </c>
      <c r="AC12">
        <v>23.197434999999999</v>
      </c>
      <c r="AD12">
        <v>0</v>
      </c>
      <c r="AE12">
        <v>39.450268999999999</v>
      </c>
      <c r="AF12">
        <v>9.222505</v>
      </c>
      <c r="AG12">
        <v>50.950789999999998</v>
      </c>
      <c r="AH12">
        <v>55.047339000000001</v>
      </c>
      <c r="AI12">
        <v>0</v>
      </c>
      <c r="AJ12">
        <v>0</v>
      </c>
      <c r="AK12">
        <v>67.990881999999999</v>
      </c>
      <c r="AL12">
        <v>65.072000000000003</v>
      </c>
      <c r="AM12">
        <v>18.800616999999999</v>
      </c>
      <c r="AN12">
        <v>0.77966899999999995</v>
      </c>
      <c r="AO12">
        <v>0</v>
      </c>
      <c r="AP12">
        <v>0.12809999999999999</v>
      </c>
      <c r="AQ12">
        <v>20.079689999999999</v>
      </c>
      <c r="AR12">
        <v>34.776000000000003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3306.7777630000005</v>
      </c>
    </row>
    <row r="13" spans="1:121">
      <c r="A13" t="s">
        <v>55</v>
      </c>
      <c r="B13">
        <v>0</v>
      </c>
      <c r="C13">
        <v>0</v>
      </c>
      <c r="D13">
        <v>30.630393999999999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76.039376000000004</v>
      </c>
      <c r="K13">
        <v>688.41594699999996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414</v>
      </c>
      <c r="V13">
        <v>10.147</v>
      </c>
      <c r="W13">
        <v>46.399079999999998</v>
      </c>
      <c r="X13">
        <v>148.30237500000001</v>
      </c>
      <c r="Y13">
        <v>0</v>
      </c>
      <c r="Z13">
        <v>19.5624</v>
      </c>
      <c r="AA13">
        <v>27.65</v>
      </c>
      <c r="AB13">
        <v>32.333219</v>
      </c>
      <c r="AC13">
        <v>23.197434999999999</v>
      </c>
      <c r="AD13">
        <v>0</v>
      </c>
      <c r="AE13">
        <v>39.450268999999999</v>
      </c>
      <c r="AF13">
        <v>9.222505</v>
      </c>
      <c r="AG13">
        <v>50.950789999999998</v>
      </c>
      <c r="AH13">
        <v>55.047339000000001</v>
      </c>
      <c r="AI13">
        <v>0</v>
      </c>
      <c r="AJ13">
        <v>0</v>
      </c>
      <c r="AK13">
        <v>67.990881999999999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0.12809999999999999</v>
      </c>
      <c r="AQ13">
        <v>20.079689999999999</v>
      </c>
      <c r="AR13">
        <v>34.776000000000003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3321.0819830000005</v>
      </c>
    </row>
    <row r="14" spans="1:121">
      <c r="A14" t="s">
        <v>56</v>
      </c>
      <c r="B14">
        <v>0</v>
      </c>
      <c r="C14">
        <v>0</v>
      </c>
      <c r="D14">
        <v>30.630393999999999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76.039376000000004</v>
      </c>
      <c r="K14">
        <v>688.41594699999996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414</v>
      </c>
      <c r="V14">
        <v>10.147</v>
      </c>
      <c r="W14">
        <v>46.399079999999998</v>
      </c>
      <c r="X14">
        <v>148.30237500000001</v>
      </c>
      <c r="Y14">
        <v>0</v>
      </c>
      <c r="Z14">
        <v>19.5624</v>
      </c>
      <c r="AA14">
        <v>27.65</v>
      </c>
      <c r="AB14">
        <v>32.333219</v>
      </c>
      <c r="AC14">
        <v>23.197434999999999</v>
      </c>
      <c r="AD14">
        <v>0</v>
      </c>
      <c r="AE14">
        <v>39.450268999999999</v>
      </c>
      <c r="AF14">
        <v>9.222505</v>
      </c>
      <c r="AG14">
        <v>50.950789999999998</v>
      </c>
      <c r="AH14">
        <v>55.047339000000001</v>
      </c>
      <c r="AI14">
        <v>0</v>
      </c>
      <c r="AJ14">
        <v>0</v>
      </c>
      <c r="AK14">
        <v>67.990881999999999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0.12809999999999999</v>
      </c>
      <c r="AQ14">
        <v>10.039845</v>
      </c>
      <c r="AR14">
        <v>34.776000000000003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3311.0421380000003</v>
      </c>
    </row>
    <row r="15" spans="1:121">
      <c r="A15" t="s">
        <v>57</v>
      </c>
      <c r="B15">
        <v>0</v>
      </c>
      <c r="C15">
        <v>0</v>
      </c>
      <c r="D15">
        <v>30.630393999999999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76.039376000000004</v>
      </c>
      <c r="K15">
        <v>688.41594699999996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414</v>
      </c>
      <c r="V15">
        <v>10.147</v>
      </c>
      <c r="W15">
        <v>46.399079999999998</v>
      </c>
      <c r="X15">
        <v>148.30237500000001</v>
      </c>
      <c r="Y15">
        <v>0</v>
      </c>
      <c r="Z15">
        <v>19.5624</v>
      </c>
      <c r="AA15">
        <v>27.65</v>
      </c>
      <c r="AB15">
        <v>32.333219</v>
      </c>
      <c r="AC15">
        <v>23.197434999999999</v>
      </c>
      <c r="AD15">
        <v>0</v>
      </c>
      <c r="AE15">
        <v>39.450268999999999</v>
      </c>
      <c r="AF15">
        <v>9.222505</v>
      </c>
      <c r="AG15">
        <v>50.950789999999998</v>
      </c>
      <c r="AH15">
        <v>55.047339000000001</v>
      </c>
      <c r="AI15">
        <v>0</v>
      </c>
      <c r="AJ15">
        <v>0</v>
      </c>
      <c r="AK15">
        <v>67.990881999999999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0.12809999999999999</v>
      </c>
      <c r="AQ15">
        <v>10.039845</v>
      </c>
      <c r="AR15">
        <v>34.776000000000003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3311.0421380000003</v>
      </c>
    </row>
    <row r="16" spans="1:121">
      <c r="A16" t="s">
        <v>58</v>
      </c>
      <c r="B16">
        <v>0</v>
      </c>
      <c r="C16">
        <v>0</v>
      </c>
      <c r="D16">
        <v>30.630393999999999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76.039376000000004</v>
      </c>
      <c r="K16">
        <v>688.41594699999996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414</v>
      </c>
      <c r="V16">
        <v>10.147</v>
      </c>
      <c r="W16">
        <v>46.399079999999998</v>
      </c>
      <c r="X16">
        <v>148.30237500000001</v>
      </c>
      <c r="Y16">
        <v>0</v>
      </c>
      <c r="Z16">
        <v>19.5624</v>
      </c>
      <c r="AA16">
        <v>28.09872</v>
      </c>
      <c r="AB16">
        <v>32.333219</v>
      </c>
      <c r="AC16">
        <v>23.197434999999999</v>
      </c>
      <c r="AD16">
        <v>0</v>
      </c>
      <c r="AE16">
        <v>39.450268999999999</v>
      </c>
      <c r="AF16">
        <v>9.222505</v>
      </c>
      <c r="AG16">
        <v>50.950789999999998</v>
      </c>
      <c r="AH16">
        <v>55.047339000000001</v>
      </c>
      <c r="AI16">
        <v>0</v>
      </c>
      <c r="AJ16">
        <v>0</v>
      </c>
      <c r="AK16">
        <v>67.990881999999999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0.12809999999999999</v>
      </c>
      <c r="AQ16">
        <v>10.039845</v>
      </c>
      <c r="AR16">
        <v>34.776000000000003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3311.4908580000001</v>
      </c>
    </row>
    <row r="17" spans="1:117">
      <c r="A17" t="s">
        <v>59</v>
      </c>
      <c r="B17">
        <v>0</v>
      </c>
      <c r="C17">
        <v>0</v>
      </c>
      <c r="D17">
        <v>30.630393999999999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76.039376000000004</v>
      </c>
      <c r="K17">
        <v>688.41594699999996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414</v>
      </c>
      <c r="V17">
        <v>10.147</v>
      </c>
      <c r="W17">
        <v>46.399079999999998</v>
      </c>
      <c r="X17">
        <v>148.30237500000001</v>
      </c>
      <c r="Y17">
        <v>0</v>
      </c>
      <c r="Z17">
        <v>19.5624</v>
      </c>
      <c r="AA17">
        <v>28.09872</v>
      </c>
      <c r="AB17">
        <v>32.333219</v>
      </c>
      <c r="AC17">
        <v>23.197434999999999</v>
      </c>
      <c r="AD17">
        <v>0</v>
      </c>
      <c r="AE17">
        <v>39.450268999999999</v>
      </c>
      <c r="AF17">
        <v>9.222505</v>
      </c>
      <c r="AG17">
        <v>50.950789999999998</v>
      </c>
      <c r="AH17">
        <v>55.047339000000001</v>
      </c>
      <c r="AI17">
        <v>0</v>
      </c>
      <c r="AJ17">
        <v>0</v>
      </c>
      <c r="AK17">
        <v>67.990881999999999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0.12809999999999999</v>
      </c>
      <c r="AQ17">
        <v>10.039845</v>
      </c>
      <c r="AR17">
        <v>34.776000000000003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3311.4908580000001</v>
      </c>
    </row>
    <row r="18" spans="1:117">
      <c r="A18" t="s">
        <v>60</v>
      </c>
      <c r="B18">
        <v>0</v>
      </c>
      <c r="C18">
        <v>0</v>
      </c>
      <c r="D18">
        <v>30.630393999999999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76.039376000000004</v>
      </c>
      <c r="K18">
        <v>688.41594699999996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414</v>
      </c>
      <c r="V18">
        <v>10.147</v>
      </c>
      <c r="W18">
        <v>46.399079999999998</v>
      </c>
      <c r="X18">
        <v>148.30237500000001</v>
      </c>
      <c r="Y18">
        <v>0</v>
      </c>
      <c r="Z18">
        <v>19.5624</v>
      </c>
      <c r="AA18">
        <v>28.09872</v>
      </c>
      <c r="AB18">
        <v>32.333219</v>
      </c>
      <c r="AC18">
        <v>23.197434999999999</v>
      </c>
      <c r="AD18">
        <v>0</v>
      </c>
      <c r="AE18">
        <v>39.450268999999999</v>
      </c>
      <c r="AF18">
        <v>9.222505</v>
      </c>
      <c r="AG18">
        <v>50.950789999999998</v>
      </c>
      <c r="AH18">
        <v>55.047339000000001</v>
      </c>
      <c r="AI18">
        <v>0</v>
      </c>
      <c r="AJ18">
        <v>0</v>
      </c>
      <c r="AK18">
        <v>67.990881999999999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0.12809999999999999</v>
      </c>
      <c r="AQ18">
        <v>10.039845</v>
      </c>
      <c r="AR18">
        <v>34.776000000000003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3311.4908580000001</v>
      </c>
    </row>
    <row r="19" spans="1:117">
      <c r="A19" t="s">
        <v>61</v>
      </c>
      <c r="B19">
        <v>0</v>
      </c>
      <c r="C19">
        <v>0</v>
      </c>
      <c r="D19">
        <v>30.630393999999999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76.039376000000004</v>
      </c>
      <c r="K19">
        <v>688.41594699999996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414</v>
      </c>
      <c r="V19">
        <v>10.147</v>
      </c>
      <c r="W19">
        <v>46.399079999999998</v>
      </c>
      <c r="X19">
        <v>148.30237500000001</v>
      </c>
      <c r="Y19">
        <v>0</v>
      </c>
      <c r="Z19">
        <v>19.5624</v>
      </c>
      <c r="AA19">
        <v>28.09872</v>
      </c>
      <c r="AB19">
        <v>32.333219</v>
      </c>
      <c r="AC19">
        <v>23.197434999999999</v>
      </c>
      <c r="AD19">
        <v>0</v>
      </c>
      <c r="AE19">
        <v>39.450268999999999</v>
      </c>
      <c r="AF19">
        <v>9.222505</v>
      </c>
      <c r="AG19">
        <v>50.950789999999998</v>
      </c>
      <c r="AH19">
        <v>55.047339000000001</v>
      </c>
      <c r="AI19">
        <v>0</v>
      </c>
      <c r="AJ19">
        <v>0</v>
      </c>
      <c r="AK19">
        <v>67.990881999999999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0.12809999999999999</v>
      </c>
      <c r="AQ19">
        <v>10.039845</v>
      </c>
      <c r="AR19">
        <v>34.776000000000003</v>
      </c>
      <c r="AS19">
        <v>37.890518999999998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3306.4904080000001</v>
      </c>
    </row>
    <row r="20" spans="1:117">
      <c r="A20" t="s">
        <v>62</v>
      </c>
      <c r="B20">
        <v>0</v>
      </c>
      <c r="C20">
        <v>0</v>
      </c>
      <c r="D20">
        <v>30.630393999999999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76.039376000000004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414</v>
      </c>
      <c r="V20">
        <v>10.147</v>
      </c>
      <c r="W20">
        <v>46.399079999999998</v>
      </c>
      <c r="X20">
        <v>148.30237500000001</v>
      </c>
      <c r="Y20">
        <v>0</v>
      </c>
      <c r="Z20">
        <v>19.5624</v>
      </c>
      <c r="AA20">
        <v>28.09872</v>
      </c>
      <c r="AB20">
        <v>32.333219</v>
      </c>
      <c r="AC20">
        <v>11.598717000000001</v>
      </c>
      <c r="AD20">
        <v>0</v>
      </c>
      <c r="AE20">
        <v>39.450268999999999</v>
      </c>
      <c r="AF20">
        <v>9.222505</v>
      </c>
      <c r="AG20">
        <v>50.950789999999998</v>
      </c>
      <c r="AH20">
        <v>55.047339000000001</v>
      </c>
      <c r="AI20">
        <v>0</v>
      </c>
      <c r="AJ20">
        <v>0</v>
      </c>
      <c r="AK20">
        <v>67.990881999999999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0.12809999999999999</v>
      </c>
      <c r="AQ20">
        <v>10.039845</v>
      </c>
      <c r="AR20">
        <v>34.776000000000003</v>
      </c>
      <c r="AS20">
        <v>37.890518999999998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3295.1916900000001</v>
      </c>
    </row>
    <row r="21" spans="1:117">
      <c r="A21" t="s">
        <v>63</v>
      </c>
      <c r="B21">
        <v>0</v>
      </c>
      <c r="C21">
        <v>0</v>
      </c>
      <c r="D21">
        <v>30.630393999999999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76.039376000000004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414</v>
      </c>
      <c r="V21">
        <v>10.147</v>
      </c>
      <c r="W21">
        <v>46.399079999999998</v>
      </c>
      <c r="X21">
        <v>148.30237500000001</v>
      </c>
      <c r="Y21">
        <v>0</v>
      </c>
      <c r="Z21">
        <v>19.5624</v>
      </c>
      <c r="AA21">
        <v>28.09872</v>
      </c>
      <c r="AB21">
        <v>32.333219</v>
      </c>
      <c r="AC21">
        <v>11.598717000000001</v>
      </c>
      <c r="AD21">
        <v>0</v>
      </c>
      <c r="AE21">
        <v>39.450268999999999</v>
      </c>
      <c r="AF21">
        <v>9.222505</v>
      </c>
      <c r="AG21">
        <v>50.950789999999998</v>
      </c>
      <c r="AH21">
        <v>55.047339000000001</v>
      </c>
      <c r="AI21">
        <v>0</v>
      </c>
      <c r="AJ21">
        <v>0</v>
      </c>
      <c r="AK21">
        <v>67.990881999999999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0.12809999999999999</v>
      </c>
      <c r="AQ21">
        <v>10.039845</v>
      </c>
      <c r="AR21">
        <v>34.776000000000003</v>
      </c>
      <c r="AS21">
        <v>37.890518999999998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3295.1916900000001</v>
      </c>
    </row>
    <row r="22" spans="1:117">
      <c r="A22" t="s">
        <v>64</v>
      </c>
      <c r="B22">
        <v>0</v>
      </c>
      <c r="C22">
        <v>0</v>
      </c>
      <c r="D22">
        <v>30.630393999999999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76.039376000000004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414</v>
      </c>
      <c r="V22">
        <v>10.147</v>
      </c>
      <c r="W22">
        <v>46.399079999999998</v>
      </c>
      <c r="X22">
        <v>148.30237500000001</v>
      </c>
      <c r="Y22">
        <v>0</v>
      </c>
      <c r="Z22">
        <v>13.041600000000001</v>
      </c>
      <c r="AA22">
        <v>28.09872</v>
      </c>
      <c r="AB22">
        <v>32.333219</v>
      </c>
      <c r="AC22">
        <v>11.598717000000001</v>
      </c>
      <c r="AD22">
        <v>0</v>
      </c>
      <c r="AE22">
        <v>39.450268999999999</v>
      </c>
      <c r="AF22">
        <v>9.222505</v>
      </c>
      <c r="AG22">
        <v>50.950789999999998</v>
      </c>
      <c r="AH22">
        <v>55.047339000000001</v>
      </c>
      <c r="AI22">
        <v>0</v>
      </c>
      <c r="AJ22">
        <v>0</v>
      </c>
      <c r="AK22">
        <v>67.990881999999999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0.12809999999999999</v>
      </c>
      <c r="AQ22">
        <v>10.039845</v>
      </c>
      <c r="AR22">
        <v>34.776000000000003</v>
      </c>
      <c r="AS22">
        <v>37.890518999999998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3288.6708900000003</v>
      </c>
    </row>
    <row r="23" spans="1:117">
      <c r="A23" t="s">
        <v>65</v>
      </c>
      <c r="B23">
        <v>0</v>
      </c>
      <c r="C23">
        <v>0</v>
      </c>
      <c r="D23">
        <v>30.630393999999999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76.039376000000004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414</v>
      </c>
      <c r="V23">
        <v>10.147</v>
      </c>
      <c r="W23">
        <v>46.399079999999998</v>
      </c>
      <c r="X23">
        <v>148.30237500000001</v>
      </c>
      <c r="Y23">
        <v>0</v>
      </c>
      <c r="Z23">
        <v>13.041600000000001</v>
      </c>
      <c r="AA23">
        <v>28.09872</v>
      </c>
      <c r="AB23">
        <v>32.333219</v>
      </c>
      <c r="AC23">
        <v>11.598717000000001</v>
      </c>
      <c r="AD23">
        <v>0</v>
      </c>
      <c r="AE23">
        <v>39.450268999999999</v>
      </c>
      <c r="AF23">
        <v>9.222505</v>
      </c>
      <c r="AG23">
        <v>50.950789999999998</v>
      </c>
      <c r="AH23">
        <v>55.047339000000001</v>
      </c>
      <c r="AI23">
        <v>0</v>
      </c>
      <c r="AJ23">
        <v>0</v>
      </c>
      <c r="AK23">
        <v>67.990881999999999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0.12809999999999999</v>
      </c>
      <c r="AQ23">
        <v>10.039845</v>
      </c>
      <c r="AR23">
        <v>34.776000000000003</v>
      </c>
      <c r="AS23">
        <v>37.890518999999998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3288.6708900000003</v>
      </c>
    </row>
    <row r="24" spans="1:117">
      <c r="A24" t="s">
        <v>66</v>
      </c>
      <c r="B24">
        <v>0</v>
      </c>
      <c r="C24">
        <v>0</v>
      </c>
      <c r="D24">
        <v>30.630393999999999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76.039376000000004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414</v>
      </c>
      <c r="V24">
        <v>10.147</v>
      </c>
      <c r="W24">
        <v>46.399079999999998</v>
      </c>
      <c r="X24">
        <v>148.30237500000001</v>
      </c>
      <c r="Y24">
        <v>0</v>
      </c>
      <c r="Z24">
        <v>13.041600000000001</v>
      </c>
      <c r="AA24">
        <v>28.09872</v>
      </c>
      <c r="AB24">
        <v>32.333219</v>
      </c>
      <c r="AC24">
        <v>11.598717000000001</v>
      </c>
      <c r="AD24">
        <v>0</v>
      </c>
      <c r="AE24">
        <v>39.450268999999999</v>
      </c>
      <c r="AF24">
        <v>9.222505</v>
      </c>
      <c r="AG24">
        <v>50.950789999999998</v>
      </c>
      <c r="AH24">
        <v>55.047339000000001</v>
      </c>
      <c r="AI24">
        <v>0</v>
      </c>
      <c r="AJ24">
        <v>0</v>
      </c>
      <c r="AK24">
        <v>67.990881999999999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0.12809999999999999</v>
      </c>
      <c r="AQ24">
        <v>0</v>
      </c>
      <c r="AR24">
        <v>34.776000000000003</v>
      </c>
      <c r="AS24">
        <v>37.890518999999998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3278.6310450000005</v>
      </c>
    </row>
    <row r="25" spans="1:117">
      <c r="A25" t="s">
        <v>67</v>
      </c>
      <c r="B25">
        <v>0</v>
      </c>
      <c r="C25">
        <v>0</v>
      </c>
      <c r="D25">
        <v>30.630393999999999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76.039376000000004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414</v>
      </c>
      <c r="V25">
        <v>10.147</v>
      </c>
      <c r="W25">
        <v>46.399079999999998</v>
      </c>
      <c r="X25">
        <v>148.30237500000001</v>
      </c>
      <c r="Y25">
        <v>0</v>
      </c>
      <c r="Z25">
        <v>13.041600000000001</v>
      </c>
      <c r="AA25">
        <v>28.09872</v>
      </c>
      <c r="AB25">
        <v>16.166609000000001</v>
      </c>
      <c r="AC25">
        <v>11.598717000000001</v>
      </c>
      <c r="AD25">
        <v>0</v>
      </c>
      <c r="AE25">
        <v>39.450268999999999</v>
      </c>
      <c r="AF25">
        <v>9.222505</v>
      </c>
      <c r="AG25">
        <v>50.950789999999998</v>
      </c>
      <c r="AH25">
        <v>55.047339000000001</v>
      </c>
      <c r="AI25">
        <v>0</v>
      </c>
      <c r="AJ25">
        <v>0</v>
      </c>
      <c r="AK25">
        <v>67.990881999999999</v>
      </c>
      <c r="AL25">
        <v>65.072000000000003</v>
      </c>
      <c r="AM25">
        <v>18.800616999999999</v>
      </c>
      <c r="AN25">
        <v>0.77966899999999995</v>
      </c>
      <c r="AO25">
        <v>0</v>
      </c>
      <c r="AP25">
        <v>0.12809999999999999</v>
      </c>
      <c r="AQ25">
        <v>0</v>
      </c>
      <c r="AR25">
        <v>34.776000000000003</v>
      </c>
      <c r="AS25">
        <v>37.890518999999998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3248.1602150000003</v>
      </c>
    </row>
    <row r="26" spans="1:117">
      <c r="A26" t="s">
        <v>68</v>
      </c>
      <c r="B26">
        <v>0</v>
      </c>
      <c r="C26">
        <v>0</v>
      </c>
      <c r="D26">
        <v>30.630393999999999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76.039376000000004</v>
      </c>
      <c r="K26">
        <v>688.41594699999996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414</v>
      </c>
      <c r="V26">
        <v>10.147</v>
      </c>
      <c r="W26">
        <v>46.399079999999998</v>
      </c>
      <c r="X26">
        <v>148.30237500000001</v>
      </c>
      <c r="Y26">
        <v>0</v>
      </c>
      <c r="Z26">
        <v>13.041600000000001</v>
      </c>
      <c r="AA26">
        <v>28.09872</v>
      </c>
      <c r="AB26">
        <v>16.166609000000001</v>
      </c>
      <c r="AC26">
        <v>11.598717000000001</v>
      </c>
      <c r="AD26">
        <v>0</v>
      </c>
      <c r="AE26">
        <v>39.450268999999999</v>
      </c>
      <c r="AF26">
        <v>9.222505</v>
      </c>
      <c r="AG26">
        <v>50.950789999999998</v>
      </c>
      <c r="AH26">
        <v>55.047339000000001</v>
      </c>
      <c r="AI26">
        <v>0</v>
      </c>
      <c r="AJ26">
        <v>0</v>
      </c>
      <c r="AK26">
        <v>67.990881999999999</v>
      </c>
      <c r="AL26">
        <v>65.072000000000003</v>
      </c>
      <c r="AM26">
        <v>18.800616999999999</v>
      </c>
      <c r="AN26">
        <v>0.77966899999999995</v>
      </c>
      <c r="AO26">
        <v>0</v>
      </c>
      <c r="AP26">
        <v>0.12809999999999999</v>
      </c>
      <c r="AQ26">
        <v>0</v>
      </c>
      <c r="AR26">
        <v>34.776000000000003</v>
      </c>
      <c r="AS26">
        <v>37.890518999999998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3247.8602150000002</v>
      </c>
    </row>
    <row r="27" spans="1:117">
      <c r="A27" t="s">
        <v>69</v>
      </c>
      <c r="B27">
        <v>0</v>
      </c>
      <c r="C27">
        <v>0</v>
      </c>
      <c r="D27">
        <v>29.978683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76.039376000000004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414</v>
      </c>
      <c r="V27">
        <v>10.147</v>
      </c>
      <c r="W27">
        <v>46.399079999999998</v>
      </c>
      <c r="X27">
        <v>148.30237500000001</v>
      </c>
      <c r="Y27">
        <v>0</v>
      </c>
      <c r="Z27">
        <v>13.041600000000001</v>
      </c>
      <c r="AA27">
        <v>28.09872</v>
      </c>
      <c r="AB27">
        <v>16.166609000000001</v>
      </c>
      <c r="AC27">
        <v>11.598717000000001</v>
      </c>
      <c r="AD27">
        <v>0</v>
      </c>
      <c r="AE27">
        <v>39.450268999999999</v>
      </c>
      <c r="AF27">
        <v>9.222505</v>
      </c>
      <c r="AG27">
        <v>50.950789999999998</v>
      </c>
      <c r="AH27">
        <v>55.047339000000001</v>
      </c>
      <c r="AI27">
        <v>3.814368</v>
      </c>
      <c r="AJ27">
        <v>0</v>
      </c>
      <c r="AK27">
        <v>67.990881999999999</v>
      </c>
      <c r="AL27">
        <v>65.072000000000003</v>
      </c>
      <c r="AM27">
        <v>18.800616999999999</v>
      </c>
      <c r="AN27">
        <v>0.77966899999999995</v>
      </c>
      <c r="AO27">
        <v>0</v>
      </c>
      <c r="AP27">
        <v>0.12809999999999999</v>
      </c>
      <c r="AQ27">
        <v>0</v>
      </c>
      <c r="AR27">
        <v>34.776000000000003</v>
      </c>
      <c r="AS27">
        <v>37.890518999999998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3251.3228720000002</v>
      </c>
    </row>
    <row r="28" spans="1:117">
      <c r="A28" t="s">
        <v>70</v>
      </c>
      <c r="B28">
        <v>0</v>
      </c>
      <c r="C28">
        <v>0</v>
      </c>
      <c r="D28">
        <v>29.978683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76.039376000000004</v>
      </c>
      <c r="K28">
        <v>688.41594699999996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414</v>
      </c>
      <c r="V28">
        <v>10.147</v>
      </c>
      <c r="W28">
        <v>46.399079999999998</v>
      </c>
      <c r="X28">
        <v>148.30237500000001</v>
      </c>
      <c r="Y28">
        <v>0</v>
      </c>
      <c r="Z28">
        <v>13.041600000000001</v>
      </c>
      <c r="AA28">
        <v>28.09872</v>
      </c>
      <c r="AB28">
        <v>16.166609000000001</v>
      </c>
      <c r="AC28">
        <v>11.598717000000001</v>
      </c>
      <c r="AD28">
        <v>0</v>
      </c>
      <c r="AE28">
        <v>39.450268999999999</v>
      </c>
      <c r="AF28">
        <v>9.222505</v>
      </c>
      <c r="AG28">
        <v>50.950789999999998</v>
      </c>
      <c r="AH28">
        <v>55.047339000000001</v>
      </c>
      <c r="AI28">
        <v>7.6287349999999998</v>
      </c>
      <c r="AJ28">
        <v>0</v>
      </c>
      <c r="AK28">
        <v>67.990881999999999</v>
      </c>
      <c r="AL28">
        <v>65.072000000000003</v>
      </c>
      <c r="AM28">
        <v>18.800616999999999</v>
      </c>
      <c r="AN28">
        <v>0.77966899999999995</v>
      </c>
      <c r="AO28">
        <v>0</v>
      </c>
      <c r="AP28">
        <v>0.12809999999999999</v>
      </c>
      <c r="AQ28">
        <v>0</v>
      </c>
      <c r="AR28">
        <v>34.776000000000003</v>
      </c>
      <c r="AS28">
        <v>37.890518999999998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3254.837239</v>
      </c>
    </row>
    <row r="29" spans="1:117">
      <c r="A29" t="s">
        <v>71</v>
      </c>
      <c r="B29">
        <v>0</v>
      </c>
      <c r="C29">
        <v>0</v>
      </c>
      <c r="D29">
        <v>29.978683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76.039376000000004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414</v>
      </c>
      <c r="V29">
        <v>10.147</v>
      </c>
      <c r="W29">
        <v>46.399079999999998</v>
      </c>
      <c r="X29">
        <v>148.30237500000001</v>
      </c>
      <c r="Y29">
        <v>0</v>
      </c>
      <c r="Z29">
        <v>13.041600000000001</v>
      </c>
      <c r="AA29">
        <v>28.09872</v>
      </c>
      <c r="AB29">
        <v>16.166609000000001</v>
      </c>
      <c r="AC29">
        <v>11.598717000000001</v>
      </c>
      <c r="AD29">
        <v>0</v>
      </c>
      <c r="AE29">
        <v>39.450268999999999</v>
      </c>
      <c r="AF29">
        <v>9.222505</v>
      </c>
      <c r="AG29">
        <v>50.950789999999998</v>
      </c>
      <c r="AH29">
        <v>55.047339000000001</v>
      </c>
      <c r="AI29">
        <v>39.193389000000003</v>
      </c>
      <c r="AJ29">
        <v>0</v>
      </c>
      <c r="AK29">
        <v>67.990881999999999</v>
      </c>
      <c r="AL29">
        <v>52.29</v>
      </c>
      <c r="AM29">
        <v>12.533744</v>
      </c>
      <c r="AN29">
        <v>0.77966899999999995</v>
      </c>
      <c r="AO29">
        <v>0</v>
      </c>
      <c r="AP29">
        <v>0.12809999999999999</v>
      </c>
      <c r="AQ29">
        <v>0</v>
      </c>
      <c r="AR29">
        <v>34.776000000000003</v>
      </c>
      <c r="AS29">
        <v>37.890518999999998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3267.6530200000002</v>
      </c>
    </row>
    <row r="30" spans="1:117">
      <c r="A30" t="s">
        <v>72</v>
      </c>
      <c r="B30">
        <v>0</v>
      </c>
      <c r="C30">
        <v>0</v>
      </c>
      <c r="D30">
        <v>29.978683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76.039376000000004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414</v>
      </c>
      <c r="V30">
        <v>10.147</v>
      </c>
      <c r="W30">
        <v>46.399079999999998</v>
      </c>
      <c r="X30">
        <v>148.30237500000001</v>
      </c>
      <c r="Y30">
        <v>0</v>
      </c>
      <c r="Z30">
        <v>13.041600000000001</v>
      </c>
      <c r="AA30">
        <v>28.09872</v>
      </c>
      <c r="AB30">
        <v>16.166609000000001</v>
      </c>
      <c r="AC30">
        <v>11.598717000000001</v>
      </c>
      <c r="AD30">
        <v>0</v>
      </c>
      <c r="AE30">
        <v>39.450268999999999</v>
      </c>
      <c r="AF30">
        <v>9.222505</v>
      </c>
      <c r="AG30">
        <v>50.950789999999998</v>
      </c>
      <c r="AH30">
        <v>55.047339000000001</v>
      </c>
      <c r="AI30">
        <v>39.193389000000003</v>
      </c>
      <c r="AJ30">
        <v>0</v>
      </c>
      <c r="AK30">
        <v>67.990881999999999</v>
      </c>
      <c r="AL30">
        <v>52.29</v>
      </c>
      <c r="AM30">
        <v>12.533744</v>
      </c>
      <c r="AN30">
        <v>0.77966899999999995</v>
      </c>
      <c r="AO30">
        <v>0</v>
      </c>
      <c r="AP30">
        <v>0.12809999999999999</v>
      </c>
      <c r="AQ30">
        <v>0</v>
      </c>
      <c r="AR30">
        <v>34.776000000000003</v>
      </c>
      <c r="AS30">
        <v>37.890518999999998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2.1253000000000002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3267.6530200000002</v>
      </c>
    </row>
    <row r="31" spans="1:117">
      <c r="A31" t="s">
        <v>73</v>
      </c>
      <c r="B31">
        <v>0</v>
      </c>
      <c r="C31">
        <v>0</v>
      </c>
      <c r="D31">
        <v>29.978683</v>
      </c>
      <c r="E31">
        <v>0</v>
      </c>
      <c r="F31">
        <v>0</v>
      </c>
      <c r="G31">
        <v>80.922839999999994</v>
      </c>
      <c r="H31">
        <v>0</v>
      </c>
      <c r="I31">
        <v>0</v>
      </c>
      <c r="J31">
        <v>76.039376000000004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414</v>
      </c>
      <c r="V31">
        <v>10.147</v>
      </c>
      <c r="W31">
        <v>46.399079999999998</v>
      </c>
      <c r="X31">
        <v>148.30237500000001</v>
      </c>
      <c r="Y31">
        <v>0</v>
      </c>
      <c r="Z31">
        <v>13.041600000000001</v>
      </c>
      <c r="AA31">
        <v>27.65</v>
      </c>
      <c r="AB31">
        <v>16.166609000000001</v>
      </c>
      <c r="AC31">
        <v>11.598717000000001</v>
      </c>
      <c r="AD31">
        <v>0</v>
      </c>
      <c r="AE31">
        <v>39.450268999999999</v>
      </c>
      <c r="AF31">
        <v>9.222505</v>
      </c>
      <c r="AG31">
        <v>50.950789999999998</v>
      </c>
      <c r="AH31">
        <v>55.047339000000001</v>
      </c>
      <c r="AI31">
        <v>39.193389000000003</v>
      </c>
      <c r="AJ31">
        <v>0</v>
      </c>
      <c r="AK31">
        <v>67.990881999999999</v>
      </c>
      <c r="AL31">
        <v>52.29</v>
      </c>
      <c r="AM31">
        <v>12.533744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37.890518999999998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2.1253000000000002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3266.4074160000005</v>
      </c>
    </row>
    <row r="32" spans="1:117">
      <c r="A32" t="s">
        <v>74</v>
      </c>
      <c r="B32">
        <v>0</v>
      </c>
      <c r="C32">
        <v>0</v>
      </c>
      <c r="D32">
        <v>29.978683</v>
      </c>
      <c r="E32">
        <v>0</v>
      </c>
      <c r="F32">
        <v>0</v>
      </c>
      <c r="G32">
        <v>80.922839999999994</v>
      </c>
      <c r="H32">
        <v>0</v>
      </c>
      <c r="I32">
        <v>0</v>
      </c>
      <c r="J32">
        <v>76.039376000000004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414</v>
      </c>
      <c r="V32">
        <v>10.147</v>
      </c>
      <c r="W32">
        <v>46.399079999999998</v>
      </c>
      <c r="X32">
        <v>148.30237500000001</v>
      </c>
      <c r="Y32">
        <v>0</v>
      </c>
      <c r="Z32">
        <v>13.041600000000001</v>
      </c>
      <c r="AA32">
        <v>27.65</v>
      </c>
      <c r="AB32">
        <v>16.166609000000001</v>
      </c>
      <c r="AC32">
        <v>11.598717000000001</v>
      </c>
      <c r="AD32">
        <v>0</v>
      </c>
      <c r="AE32">
        <v>39.450268999999999</v>
      </c>
      <c r="AF32">
        <v>9.222505</v>
      </c>
      <c r="AG32">
        <v>50.950789999999998</v>
      </c>
      <c r="AH32">
        <v>55.047339000000001</v>
      </c>
      <c r="AI32">
        <v>39.193389000000003</v>
      </c>
      <c r="AJ32">
        <v>0</v>
      </c>
      <c r="AK32">
        <v>67.990881999999999</v>
      </c>
      <c r="AL32">
        <v>52.29</v>
      </c>
      <c r="AM32">
        <v>12.533744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37.890518999999998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2.1253000000000002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3272.4794160000006</v>
      </c>
    </row>
    <row r="33" spans="1:117">
      <c r="A33" t="s">
        <v>75</v>
      </c>
      <c r="B33">
        <v>0</v>
      </c>
      <c r="C33">
        <v>0</v>
      </c>
      <c r="D33">
        <v>29.978683</v>
      </c>
      <c r="E33">
        <v>0</v>
      </c>
      <c r="F33">
        <v>0</v>
      </c>
      <c r="G33">
        <v>80.922839999999994</v>
      </c>
      <c r="H33">
        <v>0</v>
      </c>
      <c r="I33">
        <v>0</v>
      </c>
      <c r="J33">
        <v>76.039376000000004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414</v>
      </c>
      <c r="V33">
        <v>10.147</v>
      </c>
      <c r="W33">
        <v>46.399079999999998</v>
      </c>
      <c r="X33">
        <v>148.30237500000001</v>
      </c>
      <c r="Y33">
        <v>0</v>
      </c>
      <c r="Z33">
        <v>13.041600000000001</v>
      </c>
      <c r="AA33">
        <v>27.65</v>
      </c>
      <c r="AB33">
        <v>16.166609000000001</v>
      </c>
      <c r="AC33">
        <v>11.598717000000001</v>
      </c>
      <c r="AD33">
        <v>0</v>
      </c>
      <c r="AE33">
        <v>39.450268999999999</v>
      </c>
      <c r="AF33">
        <v>9.222505</v>
      </c>
      <c r="AG33">
        <v>50.950789999999998</v>
      </c>
      <c r="AH33">
        <v>54.267316000000001</v>
      </c>
      <c r="AI33">
        <v>39.193389000000003</v>
      </c>
      <c r="AJ33">
        <v>0</v>
      </c>
      <c r="AK33">
        <v>67.990881999999999</v>
      </c>
      <c r="AL33">
        <v>39.508000000000003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2.0944980000000002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3265.153464</v>
      </c>
    </row>
    <row r="34" spans="1:117">
      <c r="A34" t="s">
        <v>76</v>
      </c>
      <c r="B34">
        <v>0</v>
      </c>
      <c r="C34">
        <v>0</v>
      </c>
      <c r="D34">
        <v>29.978683</v>
      </c>
      <c r="E34">
        <v>0</v>
      </c>
      <c r="F34">
        <v>0</v>
      </c>
      <c r="G34">
        <v>80.922839999999994</v>
      </c>
      <c r="H34">
        <v>0</v>
      </c>
      <c r="I34">
        <v>0</v>
      </c>
      <c r="J34">
        <v>76.039376000000004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414</v>
      </c>
      <c r="V34">
        <v>10.147</v>
      </c>
      <c r="W34">
        <v>46.399079999999998</v>
      </c>
      <c r="X34">
        <v>148.30237500000001</v>
      </c>
      <c r="Y34">
        <v>0</v>
      </c>
      <c r="Z34">
        <v>13.041600000000001</v>
      </c>
      <c r="AA34">
        <v>27.65</v>
      </c>
      <c r="AB34">
        <v>16.166609000000001</v>
      </c>
      <c r="AC34">
        <v>11.598717000000001</v>
      </c>
      <c r="AD34">
        <v>0</v>
      </c>
      <c r="AE34">
        <v>39.450268999999999</v>
      </c>
      <c r="AF34">
        <v>9.222505</v>
      </c>
      <c r="AG34">
        <v>50.950789999999998</v>
      </c>
      <c r="AH34">
        <v>44.572744</v>
      </c>
      <c r="AI34">
        <v>39.193389000000003</v>
      </c>
      <c r="AJ34">
        <v>0</v>
      </c>
      <c r="AK34">
        <v>67.990881999999999</v>
      </c>
      <c r="AL34">
        <v>39.508000000000003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1.7248810000000001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3255.0892750000003</v>
      </c>
    </row>
    <row r="35" spans="1:117">
      <c r="A35" t="s">
        <v>77</v>
      </c>
      <c r="B35">
        <v>0</v>
      </c>
      <c r="C35">
        <v>0</v>
      </c>
      <c r="D35">
        <v>29.978683</v>
      </c>
      <c r="E35">
        <v>0</v>
      </c>
      <c r="F35">
        <v>0</v>
      </c>
      <c r="G35">
        <v>80.922839999999994</v>
      </c>
      <c r="H35">
        <v>0</v>
      </c>
      <c r="I35">
        <v>0</v>
      </c>
      <c r="J35">
        <v>74.681529999999995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10.147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27.65</v>
      </c>
      <c r="AB35">
        <v>16.166609000000001</v>
      </c>
      <c r="AC35">
        <v>11.598717000000001</v>
      </c>
      <c r="AD35">
        <v>0</v>
      </c>
      <c r="AE35">
        <v>39.450268999999999</v>
      </c>
      <c r="AF35">
        <v>9.222505</v>
      </c>
      <c r="AG35">
        <v>50.950789999999998</v>
      </c>
      <c r="AH35">
        <v>44.572744</v>
      </c>
      <c r="AI35">
        <v>7.6287349999999998</v>
      </c>
      <c r="AJ35">
        <v>0</v>
      </c>
      <c r="AK35">
        <v>67.990881999999999</v>
      </c>
      <c r="AL35">
        <v>39.508000000000003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1.7248810000000001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3225.865225</v>
      </c>
    </row>
    <row r="36" spans="1:117">
      <c r="A36" t="s">
        <v>78</v>
      </c>
      <c r="B36">
        <v>0</v>
      </c>
      <c r="C36">
        <v>0</v>
      </c>
      <c r="D36">
        <v>29.978683</v>
      </c>
      <c r="E36">
        <v>0</v>
      </c>
      <c r="F36">
        <v>0</v>
      </c>
      <c r="G36">
        <v>80.922839999999994</v>
      </c>
      <c r="H36">
        <v>0</v>
      </c>
      <c r="I36">
        <v>0</v>
      </c>
      <c r="J36">
        <v>74.681529999999995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9.3469999999999995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14.061999999999999</v>
      </c>
      <c r="AB36">
        <v>16.166609000000001</v>
      </c>
      <c r="AC36">
        <v>11.598717000000001</v>
      </c>
      <c r="AD36">
        <v>0</v>
      </c>
      <c r="AE36">
        <v>39.450268999999999</v>
      </c>
      <c r="AF36">
        <v>9.222505</v>
      </c>
      <c r="AG36">
        <v>50.950789999999998</v>
      </c>
      <c r="AH36">
        <v>26.520783000000002</v>
      </c>
      <c r="AI36">
        <v>3.814368</v>
      </c>
      <c r="AJ36">
        <v>0</v>
      </c>
      <c r="AK36">
        <v>67.990881999999999</v>
      </c>
      <c r="AL36">
        <v>39.508000000000003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1.0164470000000001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3188.9024629999999</v>
      </c>
    </row>
    <row r="37" spans="1:117">
      <c r="A37" t="s">
        <v>79</v>
      </c>
      <c r="B37">
        <v>0</v>
      </c>
      <c r="C37">
        <v>0</v>
      </c>
      <c r="D37">
        <v>29.978683</v>
      </c>
      <c r="E37">
        <v>0</v>
      </c>
      <c r="F37">
        <v>0</v>
      </c>
      <c r="G37">
        <v>80.922839999999994</v>
      </c>
      <c r="H37">
        <v>0</v>
      </c>
      <c r="I37">
        <v>0</v>
      </c>
      <c r="J37">
        <v>74.681529999999995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9.3469999999999995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0</v>
      </c>
      <c r="AB37">
        <v>16.166609000000001</v>
      </c>
      <c r="AC37">
        <v>11.598717000000001</v>
      </c>
      <c r="AD37">
        <v>0</v>
      </c>
      <c r="AE37">
        <v>39.450268999999999</v>
      </c>
      <c r="AF37">
        <v>9.222505</v>
      </c>
      <c r="AG37">
        <v>50.950789999999998</v>
      </c>
      <c r="AH37">
        <v>26.520783000000002</v>
      </c>
      <c r="AI37">
        <v>0</v>
      </c>
      <c r="AJ37">
        <v>0</v>
      </c>
      <c r="AK37">
        <v>67.990881999999999</v>
      </c>
      <c r="AL37">
        <v>39.508000000000003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34.776000000000003</v>
      </c>
      <c r="AS37">
        <v>35.953808000000002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1.0164470000000001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3169.0893840000003</v>
      </c>
    </row>
    <row r="38" spans="1:117">
      <c r="A38" t="s">
        <v>80</v>
      </c>
      <c r="B38">
        <v>0</v>
      </c>
      <c r="C38">
        <v>0</v>
      </c>
      <c r="D38">
        <v>29.978683</v>
      </c>
      <c r="E38">
        <v>0</v>
      </c>
      <c r="F38">
        <v>0</v>
      </c>
      <c r="G38">
        <v>80.922839999999994</v>
      </c>
      <c r="H38">
        <v>0</v>
      </c>
      <c r="I38">
        <v>0</v>
      </c>
      <c r="J38">
        <v>74.681529999999995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10.147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0</v>
      </c>
      <c r="AB38">
        <v>16.166609000000001</v>
      </c>
      <c r="AC38">
        <v>11.598717000000001</v>
      </c>
      <c r="AD38">
        <v>0</v>
      </c>
      <c r="AE38">
        <v>39.450268999999999</v>
      </c>
      <c r="AF38">
        <v>9.222505</v>
      </c>
      <c r="AG38">
        <v>50.950789999999998</v>
      </c>
      <c r="AH38">
        <v>26.520783000000002</v>
      </c>
      <c r="AI38">
        <v>0</v>
      </c>
      <c r="AJ38">
        <v>0</v>
      </c>
      <c r="AK38">
        <v>67.990881999999999</v>
      </c>
      <c r="AL38">
        <v>39.508000000000003</v>
      </c>
      <c r="AM38">
        <v>18.800616999999999</v>
      </c>
      <c r="AN38">
        <v>0.77966899999999995</v>
      </c>
      <c r="AO38">
        <v>0</v>
      </c>
      <c r="AP38">
        <v>0</v>
      </c>
      <c r="AQ38">
        <v>0</v>
      </c>
      <c r="AR38">
        <v>34.776000000000003</v>
      </c>
      <c r="AS38">
        <v>35.953808000000002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1.0164470000000001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3169.8893840000001</v>
      </c>
    </row>
    <row r="39" spans="1:117">
      <c r="A39" t="s">
        <v>81</v>
      </c>
      <c r="B39">
        <v>0</v>
      </c>
      <c r="C39">
        <v>0</v>
      </c>
      <c r="D39">
        <v>29.326972000000001</v>
      </c>
      <c r="E39">
        <v>0</v>
      </c>
      <c r="F39">
        <v>0</v>
      </c>
      <c r="G39">
        <v>80.922839999999994</v>
      </c>
      <c r="H39">
        <v>0</v>
      </c>
      <c r="I39">
        <v>0</v>
      </c>
      <c r="J39">
        <v>74.681529999999995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9.3469999999999995</v>
      </c>
      <c r="W39">
        <v>40.899079999999998</v>
      </c>
      <c r="X39">
        <v>131.10237499999999</v>
      </c>
      <c r="Y39">
        <v>0</v>
      </c>
      <c r="Z39">
        <v>13.041600000000001</v>
      </c>
      <c r="AA39">
        <v>0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50.950789999999998</v>
      </c>
      <c r="AH39">
        <v>0</v>
      </c>
      <c r="AI39">
        <v>0</v>
      </c>
      <c r="AJ39">
        <v>0</v>
      </c>
      <c r="AK39">
        <v>67.990881999999999</v>
      </c>
      <c r="AL39">
        <v>39.508000000000003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35.953808000000002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3118.2004430000002</v>
      </c>
    </row>
    <row r="40" spans="1:117">
      <c r="A40" t="s">
        <v>82</v>
      </c>
      <c r="B40">
        <v>0</v>
      </c>
      <c r="C40">
        <v>0</v>
      </c>
      <c r="D40">
        <v>29.326972000000001</v>
      </c>
      <c r="E40">
        <v>0</v>
      </c>
      <c r="F40">
        <v>0</v>
      </c>
      <c r="G40">
        <v>80.922839999999994</v>
      </c>
      <c r="H40">
        <v>0</v>
      </c>
      <c r="I40">
        <v>0</v>
      </c>
      <c r="J40">
        <v>74.681529999999995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9.3469999999999995</v>
      </c>
      <c r="W40">
        <v>40.899079999999998</v>
      </c>
      <c r="X40">
        <v>131.10237499999999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50.950789999999998</v>
      </c>
      <c r="AH40">
        <v>0</v>
      </c>
      <c r="AI40">
        <v>0</v>
      </c>
      <c r="AJ40">
        <v>0</v>
      </c>
      <c r="AK40">
        <v>67.990881999999999</v>
      </c>
      <c r="AL40">
        <v>39.508000000000003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35.953808000000002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3118.2004430000002</v>
      </c>
    </row>
    <row r="41" spans="1:117">
      <c r="A41" t="s">
        <v>83</v>
      </c>
      <c r="B41">
        <v>0</v>
      </c>
      <c r="C41">
        <v>0</v>
      </c>
      <c r="D41">
        <v>29.326972000000001</v>
      </c>
      <c r="E41">
        <v>0</v>
      </c>
      <c r="F41">
        <v>0</v>
      </c>
      <c r="G41">
        <v>80.922839999999994</v>
      </c>
      <c r="H41">
        <v>0</v>
      </c>
      <c r="I41">
        <v>0</v>
      </c>
      <c r="J41">
        <v>74.681529999999995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9.3469999999999995</v>
      </c>
      <c r="W41">
        <v>40.899079999999998</v>
      </c>
      <c r="X41">
        <v>131.10237499999999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50.950789999999998</v>
      </c>
      <c r="AH41">
        <v>0</v>
      </c>
      <c r="AI41">
        <v>0</v>
      </c>
      <c r="AJ41">
        <v>0</v>
      </c>
      <c r="AK41">
        <v>67.990881999999999</v>
      </c>
      <c r="AL41">
        <v>39.508000000000003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35.953808000000002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3118.2004430000002</v>
      </c>
    </row>
    <row r="42" spans="1:117">
      <c r="A42" t="s">
        <v>84</v>
      </c>
      <c r="B42">
        <v>0</v>
      </c>
      <c r="C42">
        <v>0</v>
      </c>
      <c r="D42">
        <v>29.326972000000001</v>
      </c>
      <c r="E42">
        <v>0</v>
      </c>
      <c r="F42">
        <v>0</v>
      </c>
      <c r="G42">
        <v>80.922839999999994</v>
      </c>
      <c r="H42">
        <v>0</v>
      </c>
      <c r="I42">
        <v>0</v>
      </c>
      <c r="J42">
        <v>74.681529999999995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9.3469999999999995</v>
      </c>
      <c r="W42">
        <v>40.899079999999998</v>
      </c>
      <c r="X42">
        <v>131.10237499999999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50.950789999999998</v>
      </c>
      <c r="AH42">
        <v>0</v>
      </c>
      <c r="AI42">
        <v>0</v>
      </c>
      <c r="AJ42">
        <v>0</v>
      </c>
      <c r="AK42">
        <v>67.990881999999999</v>
      </c>
      <c r="AL42">
        <v>39.508000000000003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35.953808000000002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3118.2004430000002</v>
      </c>
    </row>
    <row r="43" spans="1:117">
      <c r="A43" t="s">
        <v>85</v>
      </c>
      <c r="B43">
        <v>0</v>
      </c>
      <c r="C43">
        <v>0</v>
      </c>
      <c r="D43">
        <v>29.326972000000001</v>
      </c>
      <c r="E43">
        <v>0</v>
      </c>
      <c r="F43">
        <v>0</v>
      </c>
      <c r="G43">
        <v>80.922839999999994</v>
      </c>
      <c r="H43">
        <v>0</v>
      </c>
      <c r="I43">
        <v>0</v>
      </c>
      <c r="J43">
        <v>74.681529999999995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10.147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10.858853999999999</v>
      </c>
      <c r="AE43">
        <v>39.450268999999999</v>
      </c>
      <c r="AF43">
        <v>9.222505</v>
      </c>
      <c r="AG43">
        <v>50.950789999999998</v>
      </c>
      <c r="AH43">
        <v>0</v>
      </c>
      <c r="AI43">
        <v>0</v>
      </c>
      <c r="AJ43">
        <v>0</v>
      </c>
      <c r="AK43">
        <v>67.990881999999999</v>
      </c>
      <c r="AL43">
        <v>53.451999999999998</v>
      </c>
      <c r="AM43">
        <v>18.800616999999999</v>
      </c>
      <c r="AN43">
        <v>0.77966899999999995</v>
      </c>
      <c r="AO43">
        <v>0</v>
      </c>
      <c r="AP43">
        <v>9.6074999999999999</v>
      </c>
      <c r="AQ43">
        <v>0</v>
      </c>
      <c r="AR43">
        <v>13.247999999999999</v>
      </c>
      <c r="AS43">
        <v>35.953808000000002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3154.5827970000009</v>
      </c>
    </row>
    <row r="44" spans="1:117">
      <c r="A44" t="s">
        <v>86</v>
      </c>
      <c r="B44">
        <v>0</v>
      </c>
      <c r="C44">
        <v>0</v>
      </c>
      <c r="D44">
        <v>29.326972000000001</v>
      </c>
      <c r="E44">
        <v>0</v>
      </c>
      <c r="F44">
        <v>0</v>
      </c>
      <c r="G44">
        <v>80.922839999999994</v>
      </c>
      <c r="H44">
        <v>0</v>
      </c>
      <c r="I44">
        <v>0</v>
      </c>
      <c r="J44">
        <v>74.681529999999995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10.147</v>
      </c>
      <c r="W44">
        <v>40.899079999999998</v>
      </c>
      <c r="X44">
        <v>148.30237500000001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10.858853999999999</v>
      </c>
      <c r="AE44">
        <v>39.450268999999999</v>
      </c>
      <c r="AF44">
        <v>9.222505</v>
      </c>
      <c r="AG44">
        <v>50.950789999999998</v>
      </c>
      <c r="AH44">
        <v>0</v>
      </c>
      <c r="AI44">
        <v>0</v>
      </c>
      <c r="AJ44">
        <v>0</v>
      </c>
      <c r="AK44">
        <v>67.990881999999999</v>
      </c>
      <c r="AL44">
        <v>53.451999999999998</v>
      </c>
      <c r="AM44">
        <v>18.800616999999999</v>
      </c>
      <c r="AN44">
        <v>0.77966899999999995</v>
      </c>
      <c r="AO44">
        <v>0</v>
      </c>
      <c r="AP44">
        <v>9.6074999999999999</v>
      </c>
      <c r="AQ44">
        <v>0</v>
      </c>
      <c r="AR44">
        <v>4.4160000000000004</v>
      </c>
      <c r="AS44">
        <v>35.953808000000002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3140.2507970000011</v>
      </c>
    </row>
    <row r="45" spans="1:117">
      <c r="A45" t="s">
        <v>87</v>
      </c>
      <c r="B45">
        <v>0</v>
      </c>
      <c r="C45">
        <v>0</v>
      </c>
      <c r="D45">
        <v>29.326972000000001</v>
      </c>
      <c r="E45">
        <v>0</v>
      </c>
      <c r="F45">
        <v>0</v>
      </c>
      <c r="G45">
        <v>80.922839999999994</v>
      </c>
      <c r="H45">
        <v>0</v>
      </c>
      <c r="I45">
        <v>0</v>
      </c>
      <c r="J45">
        <v>74.681529999999995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10.147</v>
      </c>
      <c r="W45">
        <v>44.009079999999997</v>
      </c>
      <c r="X45">
        <v>148.30237500000001</v>
      </c>
      <c r="Y45">
        <v>0</v>
      </c>
      <c r="Z45">
        <v>13.041600000000001</v>
      </c>
      <c r="AA45">
        <v>0</v>
      </c>
      <c r="AB45">
        <v>16.166609000000001</v>
      </c>
      <c r="AC45">
        <v>11.598717000000001</v>
      </c>
      <c r="AD45">
        <v>10.858853999999999</v>
      </c>
      <c r="AE45">
        <v>39.450268999999999</v>
      </c>
      <c r="AF45">
        <v>9.222505</v>
      </c>
      <c r="AG45">
        <v>50.950789999999998</v>
      </c>
      <c r="AH45">
        <v>0</v>
      </c>
      <c r="AI45">
        <v>0</v>
      </c>
      <c r="AJ45">
        <v>0</v>
      </c>
      <c r="AK45">
        <v>67.990881999999999</v>
      </c>
      <c r="AL45">
        <v>66.814999999999998</v>
      </c>
      <c r="AM45">
        <v>18.800616999999999</v>
      </c>
      <c r="AN45">
        <v>0.77966899999999995</v>
      </c>
      <c r="AO45">
        <v>0</v>
      </c>
      <c r="AP45">
        <v>9.6074999999999999</v>
      </c>
      <c r="AQ45">
        <v>0</v>
      </c>
      <c r="AR45">
        <v>4.4160000000000004</v>
      </c>
      <c r="AS45">
        <v>35.953808000000002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3156.7237970000006</v>
      </c>
    </row>
    <row r="46" spans="1:117">
      <c r="A46" t="s">
        <v>88</v>
      </c>
      <c r="B46">
        <v>0</v>
      </c>
      <c r="C46">
        <v>0</v>
      </c>
      <c r="D46">
        <v>29.326972000000001</v>
      </c>
      <c r="E46">
        <v>0</v>
      </c>
      <c r="F46">
        <v>0</v>
      </c>
      <c r="G46">
        <v>80.922839999999994</v>
      </c>
      <c r="H46">
        <v>0</v>
      </c>
      <c r="I46">
        <v>0</v>
      </c>
      <c r="J46">
        <v>74.681529999999995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10.147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16.166609000000001</v>
      </c>
      <c r="AC46">
        <v>11.598717000000001</v>
      </c>
      <c r="AD46">
        <v>10.858853999999999</v>
      </c>
      <c r="AE46">
        <v>39.450268999999999</v>
      </c>
      <c r="AF46">
        <v>9.222505</v>
      </c>
      <c r="AG46">
        <v>50.950789999999998</v>
      </c>
      <c r="AH46">
        <v>0</v>
      </c>
      <c r="AI46">
        <v>0</v>
      </c>
      <c r="AJ46">
        <v>0</v>
      </c>
      <c r="AK46">
        <v>67.990881999999999</v>
      </c>
      <c r="AL46">
        <v>66.814999999999998</v>
      </c>
      <c r="AM46">
        <v>18.800616999999999</v>
      </c>
      <c r="AN46">
        <v>0.77966899999999995</v>
      </c>
      <c r="AO46">
        <v>0</v>
      </c>
      <c r="AP46">
        <v>9.6074999999999999</v>
      </c>
      <c r="AQ46">
        <v>0</v>
      </c>
      <c r="AR46">
        <v>13.247999999999999</v>
      </c>
      <c r="AS46">
        <v>35.953808000000002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3167.9457970000008</v>
      </c>
    </row>
    <row r="47" spans="1:117">
      <c r="A47" t="s">
        <v>89</v>
      </c>
      <c r="B47">
        <v>0</v>
      </c>
      <c r="C47">
        <v>0</v>
      </c>
      <c r="D47">
        <v>29.326972000000001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74.681529999999995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10.147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10.858853999999999</v>
      </c>
      <c r="AE47">
        <v>39.450268999999999</v>
      </c>
      <c r="AF47">
        <v>9.222505</v>
      </c>
      <c r="AG47">
        <v>50.950789999999998</v>
      </c>
      <c r="AH47">
        <v>0</v>
      </c>
      <c r="AI47">
        <v>0</v>
      </c>
      <c r="AJ47">
        <v>0</v>
      </c>
      <c r="AK47">
        <v>67.990881999999999</v>
      </c>
      <c r="AL47">
        <v>66.814999999999998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35.953808000000002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3179.1975130000005</v>
      </c>
    </row>
    <row r="48" spans="1:117">
      <c r="A48" t="s">
        <v>90</v>
      </c>
      <c r="B48">
        <v>0</v>
      </c>
      <c r="C48">
        <v>0</v>
      </c>
      <c r="D48">
        <v>29.326972000000001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74.681529999999995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10.147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10.858853999999999</v>
      </c>
      <c r="AE48">
        <v>39.450268999999999</v>
      </c>
      <c r="AF48">
        <v>9.222505</v>
      </c>
      <c r="AG48">
        <v>50.950789999999998</v>
      </c>
      <c r="AH48">
        <v>0</v>
      </c>
      <c r="AI48">
        <v>0</v>
      </c>
      <c r="AJ48">
        <v>0</v>
      </c>
      <c r="AK48">
        <v>67.990881999999999</v>
      </c>
      <c r="AL48">
        <v>66.814999999999998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35.953808000000002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3179.1975130000005</v>
      </c>
    </row>
    <row r="49" spans="1:117">
      <c r="A49" t="s">
        <v>91</v>
      </c>
      <c r="B49">
        <v>0</v>
      </c>
      <c r="C49">
        <v>0</v>
      </c>
      <c r="D49">
        <v>29.326972000000001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74.681529999999995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10.147</v>
      </c>
      <c r="W49">
        <v>46.399079999999998</v>
      </c>
      <c r="X49">
        <v>148.30237500000001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10.858853999999999</v>
      </c>
      <c r="AE49">
        <v>39.450268999999999</v>
      </c>
      <c r="AF49">
        <v>9.222505</v>
      </c>
      <c r="AG49">
        <v>50.950789999999998</v>
      </c>
      <c r="AH49">
        <v>0</v>
      </c>
      <c r="AI49">
        <v>0</v>
      </c>
      <c r="AJ49">
        <v>0</v>
      </c>
      <c r="AK49">
        <v>67.990881999999999</v>
      </c>
      <c r="AL49">
        <v>76.691999999999993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35.953808000000002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3195.5953130000003</v>
      </c>
    </row>
    <row r="50" spans="1:117">
      <c r="A50" t="s">
        <v>92</v>
      </c>
      <c r="B50">
        <v>0</v>
      </c>
      <c r="C50">
        <v>0</v>
      </c>
      <c r="D50">
        <v>29.326972000000001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74.681529999999995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10.147</v>
      </c>
      <c r="W50">
        <v>46.399079999999998</v>
      </c>
      <c r="X50">
        <v>148.30237500000001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10.858853999999999</v>
      </c>
      <c r="AE50">
        <v>39.450268999999999</v>
      </c>
      <c r="AF50">
        <v>9.222505</v>
      </c>
      <c r="AG50">
        <v>50.950789999999998</v>
      </c>
      <c r="AH50">
        <v>0</v>
      </c>
      <c r="AI50">
        <v>0</v>
      </c>
      <c r="AJ50">
        <v>0</v>
      </c>
      <c r="AK50">
        <v>67.990881999999999</v>
      </c>
      <c r="AL50">
        <v>76.691999999999993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35.953808000000002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3195.5953130000003</v>
      </c>
    </row>
    <row r="51" spans="1:117">
      <c r="A51" t="s">
        <v>93</v>
      </c>
      <c r="B51">
        <v>0</v>
      </c>
      <c r="C51">
        <v>0</v>
      </c>
      <c r="D51">
        <v>29.326972000000001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74.681529999999995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10.147</v>
      </c>
      <c r="W51">
        <v>46.399079999999998</v>
      </c>
      <c r="X51">
        <v>148.30237500000001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10.858853999999999</v>
      </c>
      <c r="AE51">
        <v>39.450268999999999</v>
      </c>
      <c r="AF51">
        <v>9.222505</v>
      </c>
      <c r="AG51">
        <v>50.950789999999998</v>
      </c>
      <c r="AH51">
        <v>0</v>
      </c>
      <c r="AI51">
        <v>0</v>
      </c>
      <c r="AJ51">
        <v>0</v>
      </c>
      <c r="AK51">
        <v>67.990881999999999</v>
      </c>
      <c r="AL51">
        <v>79.376220000000004</v>
      </c>
      <c r="AM51">
        <v>18.800616999999999</v>
      </c>
      <c r="AN51">
        <v>0.77966899999999995</v>
      </c>
      <c r="AO51">
        <v>0</v>
      </c>
      <c r="AP51">
        <v>1.0247999999999999</v>
      </c>
      <c r="AQ51">
        <v>0</v>
      </c>
      <c r="AR51">
        <v>34.776000000000003</v>
      </c>
      <c r="AS51">
        <v>35.953808000000002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3187.7056160000006</v>
      </c>
    </row>
    <row r="52" spans="1:117">
      <c r="A52" t="s">
        <v>94</v>
      </c>
      <c r="B52">
        <v>0</v>
      </c>
      <c r="C52">
        <v>0</v>
      </c>
      <c r="D52">
        <v>29.326972000000001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74.681529999999995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10.147</v>
      </c>
      <c r="W52">
        <v>46.399079999999998</v>
      </c>
      <c r="X52">
        <v>148.30237500000001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10.858853999999999</v>
      </c>
      <c r="AE52">
        <v>39.450268999999999</v>
      </c>
      <c r="AF52">
        <v>9.222505</v>
      </c>
      <c r="AG52">
        <v>50.950789999999998</v>
      </c>
      <c r="AH52">
        <v>0</v>
      </c>
      <c r="AI52">
        <v>0</v>
      </c>
      <c r="AJ52">
        <v>0</v>
      </c>
      <c r="AK52">
        <v>67.990881999999999</v>
      </c>
      <c r="AL52">
        <v>79.376220000000004</v>
      </c>
      <c r="AM52">
        <v>18.800616999999999</v>
      </c>
      <c r="AN52">
        <v>0.77966899999999995</v>
      </c>
      <c r="AO52">
        <v>0</v>
      </c>
      <c r="AP52">
        <v>1.0247999999999999</v>
      </c>
      <c r="AQ52">
        <v>0</v>
      </c>
      <c r="AR52">
        <v>34.776000000000003</v>
      </c>
      <c r="AS52">
        <v>35.953808000000002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3187.7056160000006</v>
      </c>
    </row>
    <row r="53" spans="1:117">
      <c r="A53" t="s">
        <v>95</v>
      </c>
      <c r="B53">
        <v>0</v>
      </c>
      <c r="C53">
        <v>0</v>
      </c>
      <c r="D53">
        <v>29.326972000000001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74.681529999999995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10.147</v>
      </c>
      <c r="W53">
        <v>46.399079999999998</v>
      </c>
      <c r="X53">
        <v>148.30237500000001</v>
      </c>
      <c r="Y53">
        <v>0</v>
      </c>
      <c r="Z53">
        <v>19.5624</v>
      </c>
      <c r="AA53">
        <v>0</v>
      </c>
      <c r="AB53">
        <v>16.166609000000001</v>
      </c>
      <c r="AC53">
        <v>0</v>
      </c>
      <c r="AD53">
        <v>10.858853999999999</v>
      </c>
      <c r="AE53">
        <v>39.450268999999999</v>
      </c>
      <c r="AF53">
        <v>9.222505</v>
      </c>
      <c r="AG53">
        <v>50.950789999999998</v>
      </c>
      <c r="AH53">
        <v>0</v>
      </c>
      <c r="AI53">
        <v>0</v>
      </c>
      <c r="AJ53">
        <v>0</v>
      </c>
      <c r="AK53">
        <v>67.990881999999999</v>
      </c>
      <c r="AL53">
        <v>79.376220000000004</v>
      </c>
      <c r="AM53">
        <v>18.800616999999999</v>
      </c>
      <c r="AN53">
        <v>0.77966899999999995</v>
      </c>
      <c r="AO53">
        <v>0</v>
      </c>
      <c r="AP53">
        <v>1.0247999999999999</v>
      </c>
      <c r="AQ53">
        <v>0</v>
      </c>
      <c r="AR53">
        <v>40.847999999999999</v>
      </c>
      <c r="AS53">
        <v>35.953808000000002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3193.7776160000008</v>
      </c>
    </row>
    <row r="54" spans="1:117">
      <c r="A54" t="s">
        <v>96</v>
      </c>
      <c r="B54">
        <v>0</v>
      </c>
      <c r="C54">
        <v>0</v>
      </c>
      <c r="D54">
        <v>29.326972000000001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74.681529999999995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10.147</v>
      </c>
      <c r="W54">
        <v>46.399079999999998</v>
      </c>
      <c r="X54">
        <v>148.30237500000001</v>
      </c>
      <c r="Y54">
        <v>0</v>
      </c>
      <c r="Z54">
        <v>19.5624</v>
      </c>
      <c r="AA54">
        <v>0</v>
      </c>
      <c r="AB54">
        <v>16.166609000000001</v>
      </c>
      <c r="AC54">
        <v>0</v>
      </c>
      <c r="AD54">
        <v>10.858853999999999</v>
      </c>
      <c r="AE54">
        <v>39.450268999999999</v>
      </c>
      <c r="AF54">
        <v>9.222505</v>
      </c>
      <c r="AG54">
        <v>50.950789999999998</v>
      </c>
      <c r="AH54">
        <v>0</v>
      </c>
      <c r="AI54">
        <v>0</v>
      </c>
      <c r="AJ54">
        <v>0</v>
      </c>
      <c r="AK54">
        <v>67.990881999999999</v>
      </c>
      <c r="AL54">
        <v>79.376220000000004</v>
      </c>
      <c r="AM54">
        <v>18.800616999999999</v>
      </c>
      <c r="AN54">
        <v>0.77966899999999995</v>
      </c>
      <c r="AO54">
        <v>0</v>
      </c>
      <c r="AP54">
        <v>1.0247999999999999</v>
      </c>
      <c r="AQ54">
        <v>0</v>
      </c>
      <c r="AR54">
        <v>40.847999999999999</v>
      </c>
      <c r="AS54">
        <v>35.953808000000002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3193.7776160000008</v>
      </c>
    </row>
    <row r="55" spans="1:117">
      <c r="A55" t="s">
        <v>97</v>
      </c>
      <c r="B55">
        <v>0</v>
      </c>
      <c r="C55">
        <v>0</v>
      </c>
      <c r="D55">
        <v>29.326972000000001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74.681529999999995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10.147</v>
      </c>
      <c r="W55">
        <v>46.399079999999998</v>
      </c>
      <c r="X55">
        <v>148.30237500000001</v>
      </c>
      <c r="Y55">
        <v>0</v>
      </c>
      <c r="Z55">
        <v>19.5624</v>
      </c>
      <c r="AA55">
        <v>0</v>
      </c>
      <c r="AB55">
        <v>16.166609000000001</v>
      </c>
      <c r="AC55">
        <v>0</v>
      </c>
      <c r="AD55">
        <v>10.858853999999999</v>
      </c>
      <c r="AE55">
        <v>39.450268999999999</v>
      </c>
      <c r="AF55">
        <v>0</v>
      </c>
      <c r="AG55">
        <v>50.950789999999998</v>
      </c>
      <c r="AH55">
        <v>0</v>
      </c>
      <c r="AI55">
        <v>0</v>
      </c>
      <c r="AJ55">
        <v>0</v>
      </c>
      <c r="AK55">
        <v>67.990881999999999</v>
      </c>
      <c r="AL55">
        <v>79.376220000000004</v>
      </c>
      <c r="AM55">
        <v>18.800616999999999</v>
      </c>
      <c r="AN55">
        <v>0.77966899999999995</v>
      </c>
      <c r="AO55">
        <v>0</v>
      </c>
      <c r="AP55">
        <v>0.25619999999999998</v>
      </c>
      <c r="AQ55">
        <v>0</v>
      </c>
      <c r="AR55">
        <v>40.847999999999999</v>
      </c>
      <c r="AS55">
        <v>35.953808000000002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3183.7865110000002</v>
      </c>
    </row>
    <row r="56" spans="1:117">
      <c r="A56" t="s">
        <v>98</v>
      </c>
      <c r="B56">
        <v>0</v>
      </c>
      <c r="C56">
        <v>0</v>
      </c>
      <c r="D56">
        <v>29.326972000000001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74.681529999999995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10.147</v>
      </c>
      <c r="W56">
        <v>46.399079999999998</v>
      </c>
      <c r="X56">
        <v>148.30237500000001</v>
      </c>
      <c r="Y56">
        <v>0</v>
      </c>
      <c r="Z56">
        <v>19.5624</v>
      </c>
      <c r="AA56">
        <v>0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50.950789999999998</v>
      </c>
      <c r="AH56">
        <v>0</v>
      </c>
      <c r="AI56">
        <v>0</v>
      </c>
      <c r="AJ56">
        <v>0</v>
      </c>
      <c r="AK56">
        <v>67.990881999999999</v>
      </c>
      <c r="AL56">
        <v>79.376220000000004</v>
      </c>
      <c r="AM56">
        <v>18.800616999999999</v>
      </c>
      <c r="AN56">
        <v>0.77966899999999995</v>
      </c>
      <c r="AO56">
        <v>0</v>
      </c>
      <c r="AP56">
        <v>0.25619999999999998</v>
      </c>
      <c r="AQ56">
        <v>0</v>
      </c>
      <c r="AR56">
        <v>34.776000000000003</v>
      </c>
      <c r="AS56">
        <v>35.953808000000002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3166.8556570000001</v>
      </c>
    </row>
    <row r="57" spans="1:117">
      <c r="A57" t="s">
        <v>99</v>
      </c>
      <c r="B57">
        <v>0</v>
      </c>
      <c r="C57">
        <v>0</v>
      </c>
      <c r="D57">
        <v>29.326972000000001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78.076144999999997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10.147</v>
      </c>
      <c r="W57">
        <v>46.399079999999998</v>
      </c>
      <c r="X57">
        <v>148.30237500000001</v>
      </c>
      <c r="Y57">
        <v>0</v>
      </c>
      <c r="Z57">
        <v>19.5624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50.950789999999998</v>
      </c>
      <c r="AH57">
        <v>0</v>
      </c>
      <c r="AI57">
        <v>0</v>
      </c>
      <c r="AJ57">
        <v>0</v>
      </c>
      <c r="AK57">
        <v>67.990881999999999</v>
      </c>
      <c r="AL57">
        <v>79.376220000000004</v>
      </c>
      <c r="AM57">
        <v>18.800616999999999</v>
      </c>
      <c r="AN57">
        <v>0.77966899999999995</v>
      </c>
      <c r="AO57">
        <v>0</v>
      </c>
      <c r="AP57">
        <v>0.25619999999999998</v>
      </c>
      <c r="AQ57">
        <v>0</v>
      </c>
      <c r="AR57">
        <v>34.776000000000003</v>
      </c>
      <c r="AS57">
        <v>35.953808000000002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3170.2502719999998</v>
      </c>
    </row>
    <row r="58" spans="1:117">
      <c r="A58" t="s">
        <v>100</v>
      </c>
      <c r="B58">
        <v>0</v>
      </c>
      <c r="C58">
        <v>0</v>
      </c>
      <c r="D58">
        <v>29.326972000000001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78.076144999999997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10.147</v>
      </c>
      <c r="W58">
        <v>40.899079999999998</v>
      </c>
      <c r="X58">
        <v>131.10237499999999</v>
      </c>
      <c r="Y58">
        <v>0</v>
      </c>
      <c r="Z58">
        <v>13.041600000000001</v>
      </c>
      <c r="AA58">
        <v>0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50.950789999999998</v>
      </c>
      <c r="AH58">
        <v>0</v>
      </c>
      <c r="AI58">
        <v>0</v>
      </c>
      <c r="AJ58">
        <v>0</v>
      </c>
      <c r="AK58">
        <v>67.990881999999999</v>
      </c>
      <c r="AL58">
        <v>79.376220000000004</v>
      </c>
      <c r="AM58">
        <v>18.800616999999999</v>
      </c>
      <c r="AN58">
        <v>0.77966899999999995</v>
      </c>
      <c r="AO58">
        <v>0</v>
      </c>
      <c r="AP58">
        <v>0.25619999999999998</v>
      </c>
      <c r="AQ58">
        <v>0</v>
      </c>
      <c r="AR58">
        <v>34.776000000000003</v>
      </c>
      <c r="AS58">
        <v>35.953808000000002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3141.0294719999997</v>
      </c>
    </row>
    <row r="59" spans="1:117">
      <c r="A59" t="s">
        <v>101</v>
      </c>
      <c r="B59">
        <v>0</v>
      </c>
      <c r="C59">
        <v>0</v>
      </c>
      <c r="D59">
        <v>29.326972000000001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81.470759999999999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10.147</v>
      </c>
      <c r="W59">
        <v>40.899079999999998</v>
      </c>
      <c r="X59">
        <v>131.10237499999999</v>
      </c>
      <c r="Y59">
        <v>0</v>
      </c>
      <c r="Z59">
        <v>19.5624</v>
      </c>
      <c r="AA59">
        <v>14.04936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50.950789999999998</v>
      </c>
      <c r="AH59">
        <v>0</v>
      </c>
      <c r="AI59">
        <v>0</v>
      </c>
      <c r="AJ59">
        <v>0</v>
      </c>
      <c r="AK59">
        <v>67.990881999999999</v>
      </c>
      <c r="AL59">
        <v>79.376220000000004</v>
      </c>
      <c r="AM59">
        <v>18.800616999999999</v>
      </c>
      <c r="AN59">
        <v>0.77966899999999995</v>
      </c>
      <c r="AO59">
        <v>0</v>
      </c>
      <c r="AP59">
        <v>0.25619999999999998</v>
      </c>
      <c r="AQ59">
        <v>0</v>
      </c>
      <c r="AR59">
        <v>34.776000000000003</v>
      </c>
      <c r="AS59">
        <v>35.953808000000002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3164.9942469999996</v>
      </c>
    </row>
    <row r="60" spans="1:117">
      <c r="A60" t="s">
        <v>102</v>
      </c>
      <c r="B60">
        <v>0</v>
      </c>
      <c r="C60">
        <v>0</v>
      </c>
      <c r="D60">
        <v>29.326972000000001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81.470759999999999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10.147</v>
      </c>
      <c r="W60">
        <v>40.899079999999998</v>
      </c>
      <c r="X60">
        <v>131.10237499999999</v>
      </c>
      <c r="Y60">
        <v>0</v>
      </c>
      <c r="Z60">
        <v>19.5624</v>
      </c>
      <c r="AA60">
        <v>14.04936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50.950789999999998</v>
      </c>
      <c r="AH60">
        <v>0</v>
      </c>
      <c r="AI60">
        <v>0</v>
      </c>
      <c r="AJ60">
        <v>0</v>
      </c>
      <c r="AK60">
        <v>67.990881999999999</v>
      </c>
      <c r="AL60">
        <v>79.376220000000004</v>
      </c>
      <c r="AM60">
        <v>18.800616999999999</v>
      </c>
      <c r="AN60">
        <v>0.77966899999999995</v>
      </c>
      <c r="AO60">
        <v>0</v>
      </c>
      <c r="AP60">
        <v>0.25619999999999998</v>
      </c>
      <c r="AQ60">
        <v>0</v>
      </c>
      <c r="AR60">
        <v>34.776000000000003</v>
      </c>
      <c r="AS60">
        <v>35.953808000000002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3148.8276379999998</v>
      </c>
    </row>
    <row r="61" spans="1:117">
      <c r="A61" t="s">
        <v>103</v>
      </c>
      <c r="B61">
        <v>0</v>
      </c>
      <c r="C61">
        <v>0</v>
      </c>
      <c r="D61">
        <v>29.326972000000001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82.828605999999994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9.3469999999999995</v>
      </c>
      <c r="W61">
        <v>40.899079999999998</v>
      </c>
      <c r="X61">
        <v>147.60237499999999</v>
      </c>
      <c r="Y61">
        <v>0</v>
      </c>
      <c r="Z61">
        <v>19.5624</v>
      </c>
      <c r="AA61">
        <v>14.04936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50.950789999999998</v>
      </c>
      <c r="AH61">
        <v>0</v>
      </c>
      <c r="AI61">
        <v>0</v>
      </c>
      <c r="AJ61">
        <v>0</v>
      </c>
      <c r="AK61">
        <v>67.990881999999999</v>
      </c>
      <c r="AL61">
        <v>79.376220000000004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40.847999999999999</v>
      </c>
      <c r="AS61">
        <v>35.953808000000002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3171.7012840000002</v>
      </c>
    </row>
    <row r="62" spans="1:117">
      <c r="A62" t="s">
        <v>104</v>
      </c>
      <c r="B62">
        <v>0</v>
      </c>
      <c r="C62">
        <v>0</v>
      </c>
      <c r="D62">
        <v>29.326972000000001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82.828605999999994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9.3469999999999995</v>
      </c>
      <c r="W62">
        <v>40.899079999999998</v>
      </c>
      <c r="X62">
        <v>148.30237500000001</v>
      </c>
      <c r="Y62">
        <v>0</v>
      </c>
      <c r="Z62">
        <v>19.5624</v>
      </c>
      <c r="AA62">
        <v>28.09872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50.950789999999998</v>
      </c>
      <c r="AH62">
        <v>0</v>
      </c>
      <c r="AI62">
        <v>0</v>
      </c>
      <c r="AJ62">
        <v>0</v>
      </c>
      <c r="AK62">
        <v>67.990881999999999</v>
      </c>
      <c r="AL62">
        <v>79.376220000000004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40.847999999999999</v>
      </c>
      <c r="AS62">
        <v>35.953808000000002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3186.4506440000005</v>
      </c>
    </row>
    <row r="63" spans="1:117">
      <c r="A63" t="s">
        <v>105</v>
      </c>
      <c r="B63">
        <v>0</v>
      </c>
      <c r="C63">
        <v>0</v>
      </c>
      <c r="D63">
        <v>29.326972000000001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84.865375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9.3469999999999995</v>
      </c>
      <c r="W63">
        <v>46.299079999999996</v>
      </c>
      <c r="X63">
        <v>148.30237500000001</v>
      </c>
      <c r="Y63">
        <v>0</v>
      </c>
      <c r="Z63">
        <v>19.5624</v>
      </c>
      <c r="AA63">
        <v>28.09872</v>
      </c>
      <c r="AB63">
        <v>0</v>
      </c>
      <c r="AC63">
        <v>0</v>
      </c>
      <c r="AD63">
        <v>0</v>
      </c>
      <c r="AE63">
        <v>19.725135000000002</v>
      </c>
      <c r="AF63">
        <v>0</v>
      </c>
      <c r="AG63">
        <v>50.950789999999998</v>
      </c>
      <c r="AH63">
        <v>0</v>
      </c>
      <c r="AI63">
        <v>0</v>
      </c>
      <c r="AJ63">
        <v>0</v>
      </c>
      <c r="AK63">
        <v>67.990881999999999</v>
      </c>
      <c r="AL63">
        <v>79.376220000000004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35.953808000000002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3174.1622790000006</v>
      </c>
    </row>
    <row r="64" spans="1:117">
      <c r="A64" t="s">
        <v>106</v>
      </c>
      <c r="B64">
        <v>0</v>
      </c>
      <c r="C64">
        <v>0</v>
      </c>
      <c r="D64">
        <v>29.326972000000001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84.865375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9.3469999999999995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28.09872</v>
      </c>
      <c r="AB64">
        <v>0</v>
      </c>
      <c r="AC64">
        <v>0</v>
      </c>
      <c r="AD64">
        <v>0</v>
      </c>
      <c r="AE64">
        <v>19.725135000000002</v>
      </c>
      <c r="AF64">
        <v>0</v>
      </c>
      <c r="AG64">
        <v>50.950789999999998</v>
      </c>
      <c r="AH64">
        <v>0</v>
      </c>
      <c r="AI64">
        <v>0</v>
      </c>
      <c r="AJ64">
        <v>0</v>
      </c>
      <c r="AK64">
        <v>67.990881999999999</v>
      </c>
      <c r="AL64">
        <v>79.376220000000004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35.328000000000003</v>
      </c>
      <c r="AS64">
        <v>35.953808000000002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3162.2214790000012</v>
      </c>
    </row>
    <row r="65" spans="1:117">
      <c r="A65" t="s">
        <v>107</v>
      </c>
      <c r="B65">
        <v>0</v>
      </c>
      <c r="C65">
        <v>0</v>
      </c>
      <c r="D65">
        <v>29.326972000000001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86.223220999999995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39.906624999999998</v>
      </c>
      <c r="S65">
        <v>27.638981000000001</v>
      </c>
      <c r="T65">
        <v>3.0945860000000001</v>
      </c>
      <c r="U65">
        <v>418.77</v>
      </c>
      <c r="V65">
        <v>10.147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28.09872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50.950789999999998</v>
      </c>
      <c r="AH65">
        <v>0</v>
      </c>
      <c r="AI65">
        <v>0</v>
      </c>
      <c r="AJ65">
        <v>0</v>
      </c>
      <c r="AK65">
        <v>67.990881999999999</v>
      </c>
      <c r="AL65">
        <v>79.376220000000004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13.247999999999999</v>
      </c>
      <c r="AS65">
        <v>35.953808000000002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3157.0244590000007</v>
      </c>
    </row>
    <row r="66" spans="1:117">
      <c r="A66" t="s">
        <v>108</v>
      </c>
      <c r="B66">
        <v>0</v>
      </c>
      <c r="C66">
        <v>0</v>
      </c>
      <c r="D66">
        <v>29.326972000000001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86.902144000000007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39.906624999999998</v>
      </c>
      <c r="S66">
        <v>27.638981000000001</v>
      </c>
      <c r="T66">
        <v>3.0945860000000001</v>
      </c>
      <c r="U66">
        <v>418.77</v>
      </c>
      <c r="V66">
        <v>10.147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28.09872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50.950789999999998</v>
      </c>
      <c r="AH66">
        <v>0</v>
      </c>
      <c r="AI66">
        <v>0</v>
      </c>
      <c r="AJ66">
        <v>0</v>
      </c>
      <c r="AK66">
        <v>67.990881999999999</v>
      </c>
      <c r="AL66">
        <v>79.376220000000004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4.4160000000000004</v>
      </c>
      <c r="AS66">
        <v>35.953808000000002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3148.8713820000007</v>
      </c>
    </row>
    <row r="67" spans="1:117">
      <c r="A67" t="s">
        <v>109</v>
      </c>
      <c r="B67">
        <v>0</v>
      </c>
      <c r="C67">
        <v>0</v>
      </c>
      <c r="D67">
        <v>29.326972000000001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74.681529999999995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39.906624999999998</v>
      </c>
      <c r="S67">
        <v>27.638981000000001</v>
      </c>
      <c r="T67">
        <v>3.0945860000000001</v>
      </c>
      <c r="U67">
        <v>418.77</v>
      </c>
      <c r="V67">
        <v>10.147</v>
      </c>
      <c r="W67">
        <v>46.399079999999998</v>
      </c>
      <c r="X67">
        <v>148.30237500000001</v>
      </c>
      <c r="Y67">
        <v>0</v>
      </c>
      <c r="Z67">
        <v>19.5624</v>
      </c>
      <c r="AA67">
        <v>42.14808</v>
      </c>
      <c r="AB67">
        <v>0</v>
      </c>
      <c r="AC67">
        <v>0</v>
      </c>
      <c r="AD67">
        <v>0</v>
      </c>
      <c r="AE67">
        <v>39.450268999999999</v>
      </c>
      <c r="AF67">
        <v>0</v>
      </c>
      <c r="AG67">
        <v>50.950789999999998</v>
      </c>
      <c r="AH67">
        <v>0</v>
      </c>
      <c r="AI67">
        <v>0</v>
      </c>
      <c r="AJ67">
        <v>0</v>
      </c>
      <c r="AK67">
        <v>67.990881999999999</v>
      </c>
      <c r="AL67">
        <v>79.376220000000004</v>
      </c>
      <c r="AM67">
        <v>19.346114</v>
      </c>
      <c r="AN67">
        <v>0.77966899999999995</v>
      </c>
      <c r="AO67">
        <v>0</v>
      </c>
      <c r="AP67">
        <v>0</v>
      </c>
      <c r="AQ67">
        <v>0</v>
      </c>
      <c r="AR67">
        <v>4.4160000000000004</v>
      </c>
      <c r="AS67">
        <v>31.958939999999998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3153.7715570000005</v>
      </c>
    </row>
    <row r="68" spans="1:117">
      <c r="A68" t="s">
        <v>110</v>
      </c>
      <c r="B68">
        <v>0</v>
      </c>
      <c r="C68">
        <v>0</v>
      </c>
      <c r="D68">
        <v>29.326972000000001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74.681529999999995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39.906624999999998</v>
      </c>
      <c r="S68">
        <v>27.638981000000001</v>
      </c>
      <c r="T68">
        <v>3.0945860000000001</v>
      </c>
      <c r="U68">
        <v>418.77</v>
      </c>
      <c r="V68">
        <v>10.147</v>
      </c>
      <c r="W68">
        <v>46.399079999999998</v>
      </c>
      <c r="X68">
        <v>148.30237500000001</v>
      </c>
      <c r="Y68">
        <v>0</v>
      </c>
      <c r="Z68">
        <v>19.5624</v>
      </c>
      <c r="AA68">
        <v>42.14808</v>
      </c>
      <c r="AB68">
        <v>0</v>
      </c>
      <c r="AC68">
        <v>0</v>
      </c>
      <c r="AD68">
        <v>0</v>
      </c>
      <c r="AE68">
        <v>39.450268999999999</v>
      </c>
      <c r="AF68">
        <v>0</v>
      </c>
      <c r="AG68">
        <v>50.950789999999998</v>
      </c>
      <c r="AH68">
        <v>0</v>
      </c>
      <c r="AI68">
        <v>0</v>
      </c>
      <c r="AJ68">
        <v>0</v>
      </c>
      <c r="AK68">
        <v>67.990881999999999</v>
      </c>
      <c r="AL68">
        <v>79.376220000000004</v>
      </c>
      <c r="AM68">
        <v>19.346114</v>
      </c>
      <c r="AN68">
        <v>0.77966899999999995</v>
      </c>
      <c r="AO68">
        <v>0</v>
      </c>
      <c r="AP68">
        <v>0</v>
      </c>
      <c r="AQ68">
        <v>0</v>
      </c>
      <c r="AR68">
        <v>13.247999999999999</v>
      </c>
      <c r="AS68">
        <v>31.958939999999998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3162.6035570000004</v>
      </c>
    </row>
    <row r="69" spans="1:117">
      <c r="A69" t="s">
        <v>111</v>
      </c>
      <c r="B69">
        <v>0</v>
      </c>
      <c r="C69">
        <v>0</v>
      </c>
      <c r="D69">
        <v>29.326972000000001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74.681529999999995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39.906624999999998</v>
      </c>
      <c r="S69">
        <v>24.338981</v>
      </c>
      <c r="T69">
        <v>3.0945860000000001</v>
      </c>
      <c r="U69">
        <v>418.77</v>
      </c>
      <c r="V69">
        <v>10.147</v>
      </c>
      <c r="W69">
        <v>46.399079999999998</v>
      </c>
      <c r="X69">
        <v>148.30237500000001</v>
      </c>
      <c r="Y69">
        <v>0</v>
      </c>
      <c r="Z69">
        <v>19.5624</v>
      </c>
      <c r="AA69">
        <v>42.14808</v>
      </c>
      <c r="AB69">
        <v>0</v>
      </c>
      <c r="AC69">
        <v>0</v>
      </c>
      <c r="AD69">
        <v>0</v>
      </c>
      <c r="AE69">
        <v>39.450268999999999</v>
      </c>
      <c r="AF69">
        <v>0</v>
      </c>
      <c r="AG69">
        <v>50.950789999999998</v>
      </c>
      <c r="AH69">
        <v>0</v>
      </c>
      <c r="AI69">
        <v>0</v>
      </c>
      <c r="AJ69">
        <v>0</v>
      </c>
      <c r="AK69">
        <v>67.990881999999999</v>
      </c>
      <c r="AL69">
        <v>79.376220000000004</v>
      </c>
      <c r="AM69">
        <v>19.346114</v>
      </c>
      <c r="AN69">
        <v>0.77966899999999995</v>
      </c>
      <c r="AO69">
        <v>0</v>
      </c>
      <c r="AP69">
        <v>0</v>
      </c>
      <c r="AQ69">
        <v>0</v>
      </c>
      <c r="AR69">
        <v>35.328000000000003</v>
      </c>
      <c r="AS69">
        <v>31.958939999999998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3181.3835570000001</v>
      </c>
    </row>
    <row r="70" spans="1:117">
      <c r="A70" t="s">
        <v>112</v>
      </c>
      <c r="B70">
        <v>0</v>
      </c>
      <c r="C70">
        <v>0</v>
      </c>
      <c r="D70">
        <v>29.326972000000001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74.681529999999995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24.338981</v>
      </c>
      <c r="T70">
        <v>3.0945860000000001</v>
      </c>
      <c r="U70">
        <v>418.77</v>
      </c>
      <c r="V70">
        <v>10.147</v>
      </c>
      <c r="W70">
        <v>46.399079999999998</v>
      </c>
      <c r="X70">
        <v>148.30237500000001</v>
      </c>
      <c r="Y70">
        <v>0</v>
      </c>
      <c r="Z70">
        <v>19.5624</v>
      </c>
      <c r="AA70">
        <v>42.14808</v>
      </c>
      <c r="AB70">
        <v>0</v>
      </c>
      <c r="AC70">
        <v>0</v>
      </c>
      <c r="AD70">
        <v>0</v>
      </c>
      <c r="AE70">
        <v>39.450268999999999</v>
      </c>
      <c r="AF70">
        <v>0</v>
      </c>
      <c r="AG70">
        <v>50.950789999999998</v>
      </c>
      <c r="AH70">
        <v>0</v>
      </c>
      <c r="AI70">
        <v>0</v>
      </c>
      <c r="AJ70">
        <v>0</v>
      </c>
      <c r="AK70">
        <v>67.990881999999999</v>
      </c>
      <c r="AL70">
        <v>79.376220000000004</v>
      </c>
      <c r="AM70">
        <v>19.346114</v>
      </c>
      <c r="AN70">
        <v>0.77966899999999995</v>
      </c>
      <c r="AO70">
        <v>0</v>
      </c>
      <c r="AP70">
        <v>0</v>
      </c>
      <c r="AQ70">
        <v>0</v>
      </c>
      <c r="AR70">
        <v>35.328000000000003</v>
      </c>
      <c r="AS70">
        <v>31.958939999999998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3186.3835570000001</v>
      </c>
    </row>
    <row r="71" spans="1:117">
      <c r="A71" t="s">
        <v>113</v>
      </c>
      <c r="B71">
        <v>0</v>
      </c>
      <c r="C71">
        <v>0</v>
      </c>
      <c r="D71">
        <v>29.326972000000001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74.681529999999995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10.147</v>
      </c>
      <c r="W71">
        <v>46.399079999999998</v>
      </c>
      <c r="X71">
        <v>148.30237500000001</v>
      </c>
      <c r="Y71">
        <v>0</v>
      </c>
      <c r="Z71">
        <v>19.5624</v>
      </c>
      <c r="AA71">
        <v>42.14808</v>
      </c>
      <c r="AB71">
        <v>0</v>
      </c>
      <c r="AC71">
        <v>0</v>
      </c>
      <c r="AD71">
        <v>0</v>
      </c>
      <c r="AE71">
        <v>59.175403000000003</v>
      </c>
      <c r="AF71">
        <v>9.222505</v>
      </c>
      <c r="AG71">
        <v>50.950789999999998</v>
      </c>
      <c r="AH71">
        <v>20.057735000000001</v>
      </c>
      <c r="AI71">
        <v>0</v>
      </c>
      <c r="AJ71">
        <v>0</v>
      </c>
      <c r="AK71">
        <v>67.990881999999999</v>
      </c>
      <c r="AL71">
        <v>79.376220000000004</v>
      </c>
      <c r="AM71">
        <v>19.346114</v>
      </c>
      <c r="AN71">
        <v>0.77966899999999995</v>
      </c>
      <c r="AO71">
        <v>0</v>
      </c>
      <c r="AP71">
        <v>0</v>
      </c>
      <c r="AQ71">
        <v>0</v>
      </c>
      <c r="AR71">
        <v>40.847999999999999</v>
      </c>
      <c r="AS71">
        <v>19.175363999999998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2.3187009999999999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3234.5140920000008</v>
      </c>
    </row>
    <row r="72" spans="1:117">
      <c r="A72" t="s">
        <v>114</v>
      </c>
      <c r="B72">
        <v>0</v>
      </c>
      <c r="C72">
        <v>0</v>
      </c>
      <c r="D72">
        <v>29.326972000000001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74.681529999999995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10.147</v>
      </c>
      <c r="W72">
        <v>46.399079999999998</v>
      </c>
      <c r="X72">
        <v>148.30237500000001</v>
      </c>
      <c r="Y72">
        <v>0</v>
      </c>
      <c r="Z72">
        <v>19.5624</v>
      </c>
      <c r="AA72">
        <v>42.14808</v>
      </c>
      <c r="AB72">
        <v>4.0907410000000004</v>
      </c>
      <c r="AC72">
        <v>0</v>
      </c>
      <c r="AD72">
        <v>0</v>
      </c>
      <c r="AE72">
        <v>59.175403000000003</v>
      </c>
      <c r="AF72">
        <v>9.222505</v>
      </c>
      <c r="AG72">
        <v>50.950789999999998</v>
      </c>
      <c r="AH72">
        <v>24.515008999999999</v>
      </c>
      <c r="AI72">
        <v>0</v>
      </c>
      <c r="AJ72">
        <v>0</v>
      </c>
      <c r="AK72">
        <v>67.990881999999999</v>
      </c>
      <c r="AL72">
        <v>79.376220000000004</v>
      </c>
      <c r="AM72">
        <v>19.346114</v>
      </c>
      <c r="AN72">
        <v>0.77966899999999995</v>
      </c>
      <c r="AO72">
        <v>0</v>
      </c>
      <c r="AP72">
        <v>0</v>
      </c>
      <c r="AQ72">
        <v>0</v>
      </c>
      <c r="AR72">
        <v>40.847999999999999</v>
      </c>
      <c r="AS72">
        <v>19.175363999999998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3245.550216000001</v>
      </c>
    </row>
    <row r="73" spans="1:117">
      <c r="A73" t="s">
        <v>115</v>
      </c>
      <c r="B73">
        <v>0</v>
      </c>
      <c r="C73">
        <v>0</v>
      </c>
      <c r="D73">
        <v>29.326972000000001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74.681529999999995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10.147</v>
      </c>
      <c r="W73">
        <v>46.399079999999998</v>
      </c>
      <c r="X73">
        <v>148.30237500000001</v>
      </c>
      <c r="Y73">
        <v>0</v>
      </c>
      <c r="Z73">
        <v>19.5624</v>
      </c>
      <c r="AA73">
        <v>42.14808</v>
      </c>
      <c r="AB73">
        <v>16.166609000000001</v>
      </c>
      <c r="AC73">
        <v>0</v>
      </c>
      <c r="AD73">
        <v>0</v>
      </c>
      <c r="AE73">
        <v>59.175403000000003</v>
      </c>
      <c r="AF73">
        <v>9.222505</v>
      </c>
      <c r="AG73">
        <v>50.950789999999998</v>
      </c>
      <c r="AH73">
        <v>44.572744</v>
      </c>
      <c r="AI73">
        <v>0</v>
      </c>
      <c r="AJ73">
        <v>0</v>
      </c>
      <c r="AK73">
        <v>67.990881999999999</v>
      </c>
      <c r="AL73">
        <v>79.376220000000004</v>
      </c>
      <c r="AM73">
        <v>19.346114</v>
      </c>
      <c r="AN73">
        <v>0.77966899999999995</v>
      </c>
      <c r="AO73">
        <v>0</v>
      </c>
      <c r="AP73">
        <v>0</v>
      </c>
      <c r="AQ73">
        <v>10.039845</v>
      </c>
      <c r="AR73">
        <v>40.847999999999999</v>
      </c>
      <c r="AS73">
        <v>15.979469999999999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3285.3132070000006</v>
      </c>
    </row>
    <row r="74" spans="1:117">
      <c r="A74" t="s">
        <v>116</v>
      </c>
      <c r="B74">
        <v>0</v>
      </c>
      <c r="C74">
        <v>0</v>
      </c>
      <c r="D74">
        <v>29.326972000000001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74.681529999999995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10.147</v>
      </c>
      <c r="W74">
        <v>46.399079999999998</v>
      </c>
      <c r="X74">
        <v>148.30237500000001</v>
      </c>
      <c r="Y74">
        <v>0</v>
      </c>
      <c r="Z74">
        <v>19.5624</v>
      </c>
      <c r="AA74">
        <v>42.14808</v>
      </c>
      <c r="AB74">
        <v>16.166609000000001</v>
      </c>
      <c r="AC74">
        <v>11.598717000000001</v>
      </c>
      <c r="AD74">
        <v>0</v>
      </c>
      <c r="AE74">
        <v>59.175403000000003</v>
      </c>
      <c r="AF74">
        <v>9.222505</v>
      </c>
      <c r="AG74">
        <v>50.950789999999998</v>
      </c>
      <c r="AH74">
        <v>71.316390999999996</v>
      </c>
      <c r="AI74">
        <v>0</v>
      </c>
      <c r="AJ74">
        <v>0</v>
      </c>
      <c r="AK74">
        <v>67.990881999999999</v>
      </c>
      <c r="AL74">
        <v>79.376220000000004</v>
      </c>
      <c r="AM74">
        <v>19.346114</v>
      </c>
      <c r="AN74">
        <v>0.77966899999999995</v>
      </c>
      <c r="AO74">
        <v>0</v>
      </c>
      <c r="AP74">
        <v>0</v>
      </c>
      <c r="AQ74">
        <v>20.079689999999999</v>
      </c>
      <c r="AR74">
        <v>35.328000000000003</v>
      </c>
      <c r="AS74">
        <v>15.979469999999999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3329.2072640000006</v>
      </c>
    </row>
    <row r="75" spans="1:117">
      <c r="A75" t="s">
        <v>117</v>
      </c>
      <c r="B75">
        <v>0</v>
      </c>
      <c r="C75">
        <v>0</v>
      </c>
      <c r="D75">
        <v>29.326972000000001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74.681529999999995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6.6719999999999997</v>
      </c>
      <c r="W75">
        <v>46.399079999999998</v>
      </c>
      <c r="X75">
        <v>148.30237500000001</v>
      </c>
      <c r="Y75">
        <v>0</v>
      </c>
      <c r="Z75">
        <v>0</v>
      </c>
      <c r="AA75">
        <v>42.14808</v>
      </c>
      <c r="AB75">
        <v>16.166609000000001</v>
      </c>
      <c r="AC75">
        <v>11.598717000000001</v>
      </c>
      <c r="AD75">
        <v>9.442482</v>
      </c>
      <c r="AE75">
        <v>59.175403000000003</v>
      </c>
      <c r="AF75">
        <v>9.222505</v>
      </c>
      <c r="AG75">
        <v>50.950789999999998</v>
      </c>
      <c r="AH75">
        <v>83.573894999999993</v>
      </c>
      <c r="AI75">
        <v>0</v>
      </c>
      <c r="AJ75">
        <v>0</v>
      </c>
      <c r="AK75">
        <v>67.990881999999999</v>
      </c>
      <c r="AL75">
        <v>79.376220000000004</v>
      </c>
      <c r="AM75">
        <v>19.346114</v>
      </c>
      <c r="AN75">
        <v>0.77966899999999995</v>
      </c>
      <c r="AO75">
        <v>0</v>
      </c>
      <c r="AP75">
        <v>0</v>
      </c>
      <c r="AQ75">
        <v>20.239052000000001</v>
      </c>
      <c r="AR75">
        <v>35.328000000000003</v>
      </c>
      <c r="AS75">
        <v>15.979469999999999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3328.4912330000006</v>
      </c>
    </row>
    <row r="76" spans="1:117">
      <c r="A76" t="s">
        <v>118</v>
      </c>
      <c r="B76">
        <v>0</v>
      </c>
      <c r="C76">
        <v>0</v>
      </c>
      <c r="D76">
        <v>29.326972000000001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74.681529999999995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6.6719999999999997</v>
      </c>
      <c r="W76">
        <v>46.399079999999998</v>
      </c>
      <c r="X76">
        <v>148.30237500000001</v>
      </c>
      <c r="Y76">
        <v>0</v>
      </c>
      <c r="Z76">
        <v>0</v>
      </c>
      <c r="AA76">
        <v>42.14808</v>
      </c>
      <c r="AB76">
        <v>32.333219</v>
      </c>
      <c r="AC76">
        <v>23.197434999999999</v>
      </c>
      <c r="AD76">
        <v>18.884964</v>
      </c>
      <c r="AE76">
        <v>59.175403000000003</v>
      </c>
      <c r="AF76">
        <v>9.222505</v>
      </c>
      <c r="AG76">
        <v>50.950789999999998</v>
      </c>
      <c r="AH76">
        <v>122.575046</v>
      </c>
      <c r="AI76">
        <v>0</v>
      </c>
      <c r="AJ76">
        <v>0</v>
      </c>
      <c r="AK76">
        <v>67.990881999999999</v>
      </c>
      <c r="AL76">
        <v>79.376220000000004</v>
      </c>
      <c r="AM76">
        <v>19.346114</v>
      </c>
      <c r="AN76">
        <v>0.77966899999999995</v>
      </c>
      <c r="AO76">
        <v>0</v>
      </c>
      <c r="AP76">
        <v>0</v>
      </c>
      <c r="AQ76">
        <v>30.119534999999999</v>
      </c>
      <c r="AR76">
        <v>35.328000000000003</v>
      </c>
      <c r="AS76">
        <v>15.979469999999999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3418.408648000001</v>
      </c>
    </row>
    <row r="77" spans="1:117">
      <c r="A77" t="s">
        <v>119</v>
      </c>
      <c r="B77">
        <v>0</v>
      </c>
      <c r="C77">
        <v>0</v>
      </c>
      <c r="D77">
        <v>29.326972000000001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74.681529999999995</v>
      </c>
      <c r="K77">
        <v>688.41594699999996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6.6719999999999997</v>
      </c>
      <c r="W77">
        <v>46.399079999999998</v>
      </c>
      <c r="X77">
        <v>148.30237500000001</v>
      </c>
      <c r="Y77">
        <v>0</v>
      </c>
      <c r="Z77">
        <v>0</v>
      </c>
      <c r="AA77">
        <v>42.14808</v>
      </c>
      <c r="AB77">
        <v>49.579783999999997</v>
      </c>
      <c r="AC77">
        <v>34.831252999999997</v>
      </c>
      <c r="AD77">
        <v>28.327445999999998</v>
      </c>
      <c r="AE77">
        <v>59.175403000000003</v>
      </c>
      <c r="AF77">
        <v>10.375318</v>
      </c>
      <c r="AG77">
        <v>50.950789999999998</v>
      </c>
      <c r="AH77">
        <v>159.34755999999999</v>
      </c>
      <c r="AI77">
        <v>0</v>
      </c>
      <c r="AJ77">
        <v>0</v>
      </c>
      <c r="AK77">
        <v>67.990881999999999</v>
      </c>
      <c r="AL77">
        <v>83.664000000000001</v>
      </c>
      <c r="AM77">
        <v>19.980412000000001</v>
      </c>
      <c r="AN77">
        <v>0.77966899999999995</v>
      </c>
      <c r="AO77">
        <v>0</v>
      </c>
      <c r="AP77">
        <v>6.4050000000000002</v>
      </c>
      <c r="AQ77">
        <v>43.346632</v>
      </c>
      <c r="AR77">
        <v>35.328000000000003</v>
      </c>
      <c r="AS77">
        <v>28.763045999999999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3535.5312570000006</v>
      </c>
    </row>
    <row r="78" spans="1:117">
      <c r="A78" t="s">
        <v>120</v>
      </c>
      <c r="B78">
        <v>0</v>
      </c>
      <c r="C78">
        <v>0</v>
      </c>
      <c r="D78">
        <v>29.326972000000001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74.681529999999995</v>
      </c>
      <c r="K78">
        <v>688.41594699999996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6.6719999999999997</v>
      </c>
      <c r="W78">
        <v>46.399079999999998</v>
      </c>
      <c r="X78">
        <v>148.30237500000001</v>
      </c>
      <c r="Y78">
        <v>0</v>
      </c>
      <c r="Z78">
        <v>0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50.950789999999998</v>
      </c>
      <c r="AH78">
        <v>159.34755999999999</v>
      </c>
      <c r="AI78">
        <v>3.814368</v>
      </c>
      <c r="AJ78">
        <v>0</v>
      </c>
      <c r="AK78">
        <v>67.990881999999999</v>
      </c>
      <c r="AL78">
        <v>83.664000000000001</v>
      </c>
      <c r="AM78">
        <v>19.980412000000001</v>
      </c>
      <c r="AN78">
        <v>0.77966899999999995</v>
      </c>
      <c r="AO78">
        <v>0</v>
      </c>
      <c r="AP78">
        <v>6.4050000000000002</v>
      </c>
      <c r="AQ78">
        <v>43.346632</v>
      </c>
      <c r="AR78">
        <v>35.328000000000003</v>
      </c>
      <c r="AS78">
        <v>28.763045999999999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3554.5543160000007</v>
      </c>
    </row>
    <row r="79" spans="1:117">
      <c r="A79" t="s">
        <v>121</v>
      </c>
      <c r="B79">
        <v>0</v>
      </c>
      <c r="C79">
        <v>0</v>
      </c>
      <c r="D79">
        <v>29.326972000000001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74.681529999999995</v>
      </c>
      <c r="K79">
        <v>688.41594699999996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6.6719999999999997</v>
      </c>
      <c r="W79">
        <v>46.399079999999998</v>
      </c>
      <c r="X79">
        <v>148.30237500000001</v>
      </c>
      <c r="Y79">
        <v>0</v>
      </c>
      <c r="Z79">
        <v>0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50.950789999999998</v>
      </c>
      <c r="AH79">
        <v>159.34755999999999</v>
      </c>
      <c r="AI79">
        <v>19.596695</v>
      </c>
      <c r="AJ79">
        <v>0</v>
      </c>
      <c r="AK79">
        <v>67.990881999999999</v>
      </c>
      <c r="AL79">
        <v>83.664000000000001</v>
      </c>
      <c r="AM79">
        <v>19.980412000000001</v>
      </c>
      <c r="AN79">
        <v>0.77966899999999995</v>
      </c>
      <c r="AO79">
        <v>0</v>
      </c>
      <c r="AP79">
        <v>6.4050000000000002</v>
      </c>
      <c r="AQ79">
        <v>43.346632</v>
      </c>
      <c r="AR79">
        <v>35.328000000000003</v>
      </c>
      <c r="AS79">
        <v>28.763045999999999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3571.6742110000005</v>
      </c>
    </row>
    <row r="80" spans="1:117">
      <c r="A80" t="s">
        <v>122</v>
      </c>
      <c r="B80">
        <v>0</v>
      </c>
      <c r="C80">
        <v>0</v>
      </c>
      <c r="D80">
        <v>29.326972000000001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74.681529999999995</v>
      </c>
      <c r="K80">
        <v>688.41594699999996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6.6719999999999997</v>
      </c>
      <c r="W80">
        <v>46.399079999999998</v>
      </c>
      <c r="X80">
        <v>148.30237500000001</v>
      </c>
      <c r="Y80">
        <v>0</v>
      </c>
      <c r="Z80">
        <v>0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50.950789999999998</v>
      </c>
      <c r="AH80">
        <v>159.34755999999999</v>
      </c>
      <c r="AI80">
        <v>39.193389000000003</v>
      </c>
      <c r="AJ80">
        <v>0</v>
      </c>
      <c r="AK80">
        <v>67.990881999999999</v>
      </c>
      <c r="AL80">
        <v>83.664000000000001</v>
      </c>
      <c r="AM80">
        <v>19.980412000000001</v>
      </c>
      <c r="AN80">
        <v>0.77966899999999995</v>
      </c>
      <c r="AO80">
        <v>0</v>
      </c>
      <c r="AP80">
        <v>6.4050000000000002</v>
      </c>
      <c r="AQ80">
        <v>43.346632</v>
      </c>
      <c r="AR80">
        <v>35.328000000000003</v>
      </c>
      <c r="AS80">
        <v>28.763045999999999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3591.2709050000003</v>
      </c>
    </row>
    <row r="81" spans="1:117">
      <c r="A81" t="s">
        <v>123</v>
      </c>
      <c r="B81">
        <v>0</v>
      </c>
      <c r="C81">
        <v>0</v>
      </c>
      <c r="D81">
        <v>29.326972000000001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74.681529999999995</v>
      </c>
      <c r="K81">
        <v>688.41594699999996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6.6719999999999997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50.950789999999998</v>
      </c>
      <c r="AH81">
        <v>159.34755999999999</v>
      </c>
      <c r="AI81">
        <v>39.193389000000003</v>
      </c>
      <c r="AJ81">
        <v>0</v>
      </c>
      <c r="AK81">
        <v>67.990881999999999</v>
      </c>
      <c r="AL81">
        <v>83.664000000000001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43.346632</v>
      </c>
      <c r="AR81">
        <v>35.328000000000003</v>
      </c>
      <c r="AS81">
        <v>31.958939999999998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3594.4667990000003</v>
      </c>
    </row>
    <row r="82" spans="1:117">
      <c r="A82" t="s">
        <v>124</v>
      </c>
      <c r="B82">
        <v>0</v>
      </c>
      <c r="C82">
        <v>0</v>
      </c>
      <c r="D82">
        <v>29.326972000000001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74.681529999999995</v>
      </c>
      <c r="K82">
        <v>688.41594699999996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6.6719999999999997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50.950789999999998</v>
      </c>
      <c r="AH82">
        <v>159.34755999999999</v>
      </c>
      <c r="AI82">
        <v>39.193389000000003</v>
      </c>
      <c r="AJ82">
        <v>0</v>
      </c>
      <c r="AK82">
        <v>67.990881999999999</v>
      </c>
      <c r="AL82">
        <v>83.664000000000001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43.346632</v>
      </c>
      <c r="AR82">
        <v>35.328000000000003</v>
      </c>
      <c r="AS82">
        <v>31.958939999999998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3594.4667990000003</v>
      </c>
    </row>
    <row r="83" spans="1:117">
      <c r="A83" t="s">
        <v>125</v>
      </c>
      <c r="B83">
        <v>0</v>
      </c>
      <c r="C83">
        <v>0</v>
      </c>
      <c r="D83">
        <v>29.978683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74.681529999999995</v>
      </c>
      <c r="K83">
        <v>688.41594699999996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6.6719999999999997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50.950789999999998</v>
      </c>
      <c r="AH83">
        <v>159.34755999999999</v>
      </c>
      <c r="AI83">
        <v>19.596695</v>
      </c>
      <c r="AJ83">
        <v>0</v>
      </c>
      <c r="AK83">
        <v>67.990881999999999</v>
      </c>
      <c r="AL83">
        <v>83.664000000000001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43.346632</v>
      </c>
      <c r="AR83">
        <v>35.328000000000003</v>
      </c>
      <c r="AS83">
        <v>31.958939999999998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3575.5218160000009</v>
      </c>
    </row>
    <row r="84" spans="1:117">
      <c r="A84" t="s">
        <v>126</v>
      </c>
      <c r="B84">
        <v>0</v>
      </c>
      <c r="C84">
        <v>0</v>
      </c>
      <c r="D84">
        <v>29.978683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74.681529999999995</v>
      </c>
      <c r="K84">
        <v>688.41594699999996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6.6719999999999997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50.950789999999998</v>
      </c>
      <c r="AH84">
        <v>159.34755999999999</v>
      </c>
      <c r="AI84">
        <v>19.596695</v>
      </c>
      <c r="AJ84">
        <v>0</v>
      </c>
      <c r="AK84">
        <v>67.990881999999999</v>
      </c>
      <c r="AL84">
        <v>83.664000000000001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43.346632</v>
      </c>
      <c r="AR84">
        <v>35.328000000000003</v>
      </c>
      <c r="AS84">
        <v>31.958939999999998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3575.5218160000009</v>
      </c>
    </row>
    <row r="85" spans="1:117">
      <c r="A85" t="s">
        <v>127</v>
      </c>
      <c r="B85">
        <v>0</v>
      </c>
      <c r="C85">
        <v>0</v>
      </c>
      <c r="D85">
        <v>29.978683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74.681529999999995</v>
      </c>
      <c r="K85">
        <v>688.41594699999996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6.6719999999999997</v>
      </c>
      <c r="W85">
        <v>46.399079999999998</v>
      </c>
      <c r="X85">
        <v>148.30237500000001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28.327445999999998</v>
      </c>
      <c r="AE85">
        <v>59.175403000000003</v>
      </c>
      <c r="AF85">
        <v>9.222505</v>
      </c>
      <c r="AG85">
        <v>50.950789999999998</v>
      </c>
      <c r="AH85">
        <v>137.618347</v>
      </c>
      <c r="AI85">
        <v>3.814368</v>
      </c>
      <c r="AJ85">
        <v>0</v>
      </c>
      <c r="AK85">
        <v>67.990881999999999</v>
      </c>
      <c r="AL85">
        <v>79.376220000000004</v>
      </c>
      <c r="AM85">
        <v>19.346114</v>
      </c>
      <c r="AN85">
        <v>0.77966899999999995</v>
      </c>
      <c r="AO85">
        <v>0</v>
      </c>
      <c r="AP85">
        <v>0</v>
      </c>
      <c r="AQ85">
        <v>43.346632</v>
      </c>
      <c r="AR85">
        <v>35.328000000000003</v>
      </c>
      <c r="AS85">
        <v>31.958939999999998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3508.3090000000002</v>
      </c>
    </row>
    <row r="86" spans="1:117">
      <c r="A86" t="s">
        <v>128</v>
      </c>
      <c r="B86">
        <v>0</v>
      </c>
      <c r="C86">
        <v>0</v>
      </c>
      <c r="D86">
        <v>29.978683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74.681529999999995</v>
      </c>
      <c r="K86">
        <v>688.41594699999996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6.6719999999999997</v>
      </c>
      <c r="W86">
        <v>46.399079999999998</v>
      </c>
      <c r="X86">
        <v>148.30237500000001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28.327445999999998</v>
      </c>
      <c r="AE86">
        <v>59.175403000000003</v>
      </c>
      <c r="AF86">
        <v>9.222505</v>
      </c>
      <c r="AG86">
        <v>50.950789999999998</v>
      </c>
      <c r="AH86">
        <v>100.288674</v>
      </c>
      <c r="AI86">
        <v>0</v>
      </c>
      <c r="AJ86">
        <v>0</v>
      </c>
      <c r="AK86">
        <v>67.990881999999999</v>
      </c>
      <c r="AL86">
        <v>79.376220000000004</v>
      </c>
      <c r="AM86">
        <v>19.346114</v>
      </c>
      <c r="AN86">
        <v>0.77966899999999995</v>
      </c>
      <c r="AO86">
        <v>0</v>
      </c>
      <c r="AP86">
        <v>0</v>
      </c>
      <c r="AQ86">
        <v>43.346632</v>
      </c>
      <c r="AR86">
        <v>35.328000000000003</v>
      </c>
      <c r="AS86">
        <v>31.958939999999998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3465.7172909999999</v>
      </c>
    </row>
    <row r="87" spans="1:117">
      <c r="A87" t="s">
        <v>129</v>
      </c>
      <c r="B87">
        <v>0</v>
      </c>
      <c r="C87">
        <v>0</v>
      </c>
      <c r="D87">
        <v>29.978683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74.681529999999995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6.6719999999999997</v>
      </c>
      <c r="W87">
        <v>46.399079999999998</v>
      </c>
      <c r="X87">
        <v>148.30237500000001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28.327445999999998</v>
      </c>
      <c r="AE87">
        <v>59.175403000000003</v>
      </c>
      <c r="AF87">
        <v>9.222505</v>
      </c>
      <c r="AG87">
        <v>50.950789999999998</v>
      </c>
      <c r="AH87">
        <v>100.288674</v>
      </c>
      <c r="AI87">
        <v>0</v>
      </c>
      <c r="AJ87">
        <v>0</v>
      </c>
      <c r="AK87">
        <v>67.990881999999999</v>
      </c>
      <c r="AL87">
        <v>79.376220000000004</v>
      </c>
      <c r="AM87">
        <v>19.346114</v>
      </c>
      <c r="AN87">
        <v>0.77966899999999995</v>
      </c>
      <c r="AO87">
        <v>0</v>
      </c>
      <c r="AP87">
        <v>0</v>
      </c>
      <c r="AQ87">
        <v>43.346632</v>
      </c>
      <c r="AR87">
        <v>35.328000000000003</v>
      </c>
      <c r="AS87">
        <v>31.958939999999998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3465.7172909999999</v>
      </c>
    </row>
    <row r="88" spans="1:117">
      <c r="A88" t="s">
        <v>130</v>
      </c>
      <c r="B88">
        <v>0</v>
      </c>
      <c r="C88">
        <v>0</v>
      </c>
      <c r="D88">
        <v>29.978683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74.681529999999995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6.6719999999999997</v>
      </c>
      <c r="W88">
        <v>46.399079999999998</v>
      </c>
      <c r="X88">
        <v>148.30237500000001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28.327445999999998</v>
      </c>
      <c r="AE88">
        <v>59.175403000000003</v>
      </c>
      <c r="AF88">
        <v>9.222505</v>
      </c>
      <c r="AG88">
        <v>50.950789999999998</v>
      </c>
      <c r="AH88">
        <v>100.288674</v>
      </c>
      <c r="AI88">
        <v>0</v>
      </c>
      <c r="AJ88">
        <v>0</v>
      </c>
      <c r="AK88">
        <v>67.990881999999999</v>
      </c>
      <c r="AL88">
        <v>79.376220000000004</v>
      </c>
      <c r="AM88">
        <v>19.346114</v>
      </c>
      <c r="AN88">
        <v>0.77966899999999995</v>
      </c>
      <c r="AO88">
        <v>0</v>
      </c>
      <c r="AP88">
        <v>0</v>
      </c>
      <c r="AQ88">
        <v>43.346632</v>
      </c>
      <c r="AR88">
        <v>35.328000000000003</v>
      </c>
      <c r="AS88">
        <v>31.958939999999998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3465.7172909999999</v>
      </c>
    </row>
    <row r="89" spans="1:117">
      <c r="A89" t="s">
        <v>131</v>
      </c>
      <c r="B89">
        <v>0</v>
      </c>
      <c r="C89">
        <v>0</v>
      </c>
      <c r="D89">
        <v>29.978683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74.681529999999995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6.6719999999999997</v>
      </c>
      <c r="W89">
        <v>46.399079999999998</v>
      </c>
      <c r="X89">
        <v>148.30237500000001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28.327445999999998</v>
      </c>
      <c r="AE89">
        <v>59.175403000000003</v>
      </c>
      <c r="AF89">
        <v>9.222505</v>
      </c>
      <c r="AG89">
        <v>50.950789999999998</v>
      </c>
      <c r="AH89">
        <v>137.618347</v>
      </c>
      <c r="AI89">
        <v>0</v>
      </c>
      <c r="AJ89">
        <v>0</v>
      </c>
      <c r="AK89">
        <v>67.990881999999999</v>
      </c>
      <c r="AL89">
        <v>79.376220000000004</v>
      </c>
      <c r="AM89">
        <v>19.346114</v>
      </c>
      <c r="AN89">
        <v>0.77966899999999995</v>
      </c>
      <c r="AO89">
        <v>0</v>
      </c>
      <c r="AP89">
        <v>0</v>
      </c>
      <c r="AQ89">
        <v>43.346632</v>
      </c>
      <c r="AR89">
        <v>35.328000000000003</v>
      </c>
      <c r="AS89">
        <v>31.958939999999998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3504.4946319999999</v>
      </c>
    </row>
    <row r="90" spans="1:117">
      <c r="A90" t="s">
        <v>132</v>
      </c>
      <c r="B90">
        <v>0</v>
      </c>
      <c r="C90">
        <v>0</v>
      </c>
      <c r="D90">
        <v>29.978683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74.681529999999995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6.6719999999999997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49.579783999999997</v>
      </c>
      <c r="AC90">
        <v>34.831252999999997</v>
      </c>
      <c r="AD90">
        <v>33.835560999999998</v>
      </c>
      <c r="AE90">
        <v>59.175403000000003</v>
      </c>
      <c r="AF90">
        <v>20.750636</v>
      </c>
      <c r="AG90">
        <v>50.950789999999998</v>
      </c>
      <c r="AH90">
        <v>137.618347</v>
      </c>
      <c r="AI90">
        <v>0</v>
      </c>
      <c r="AJ90">
        <v>0</v>
      </c>
      <c r="AK90">
        <v>67.990881999999999</v>
      </c>
      <c r="AL90">
        <v>83.664000000000001</v>
      </c>
      <c r="AM90">
        <v>19.980412000000001</v>
      </c>
      <c r="AN90">
        <v>0.77966899999999995</v>
      </c>
      <c r="AO90">
        <v>0</v>
      </c>
      <c r="AP90">
        <v>2.1777000000000002</v>
      </c>
      <c r="AQ90">
        <v>43.346632</v>
      </c>
      <c r="AR90">
        <v>35.328000000000003</v>
      </c>
      <c r="AS90">
        <v>31.958939999999998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3529.8117110000007</v>
      </c>
    </row>
    <row r="91" spans="1:117">
      <c r="A91" t="s">
        <v>133</v>
      </c>
      <c r="B91">
        <v>0</v>
      </c>
      <c r="C91">
        <v>0</v>
      </c>
      <c r="D91">
        <v>29.978683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74.681529999999995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8.0619999999999994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49.579783999999997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50.950789999999998</v>
      </c>
      <c r="AH91">
        <v>159.34755999999999</v>
      </c>
      <c r="AI91">
        <v>0</v>
      </c>
      <c r="AJ91">
        <v>0</v>
      </c>
      <c r="AK91">
        <v>67.990881999999999</v>
      </c>
      <c r="AL91">
        <v>83.664000000000001</v>
      </c>
      <c r="AM91">
        <v>19.980412000000001</v>
      </c>
      <c r="AN91">
        <v>0.77966899999999995</v>
      </c>
      <c r="AO91">
        <v>0</v>
      </c>
      <c r="AP91">
        <v>2.1777000000000002</v>
      </c>
      <c r="AQ91">
        <v>43.346632</v>
      </c>
      <c r="AR91">
        <v>35.328000000000003</v>
      </c>
      <c r="AS91">
        <v>31.958939999999998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3563.4631390000009</v>
      </c>
    </row>
    <row r="92" spans="1:117">
      <c r="A92" t="s">
        <v>134</v>
      </c>
      <c r="B92">
        <v>0</v>
      </c>
      <c r="C92">
        <v>0</v>
      </c>
      <c r="D92">
        <v>29.978683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74.681529999999995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8.7569999999999997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49.579783999999997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50.950789999999998</v>
      </c>
      <c r="AH92">
        <v>158.79040000000001</v>
      </c>
      <c r="AI92">
        <v>0</v>
      </c>
      <c r="AJ92">
        <v>0</v>
      </c>
      <c r="AK92">
        <v>67.990881999999999</v>
      </c>
      <c r="AL92">
        <v>83.664000000000001</v>
      </c>
      <c r="AM92">
        <v>19.980412000000001</v>
      </c>
      <c r="AN92">
        <v>0.77966899999999995</v>
      </c>
      <c r="AO92">
        <v>0</v>
      </c>
      <c r="AP92">
        <v>2.1777000000000002</v>
      </c>
      <c r="AQ92">
        <v>43.346632</v>
      </c>
      <c r="AR92">
        <v>35.328000000000003</v>
      </c>
      <c r="AS92">
        <v>31.958939999999998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3563.5855780000002</v>
      </c>
    </row>
    <row r="93" spans="1:117">
      <c r="A93" t="s">
        <v>135</v>
      </c>
      <c r="B93">
        <v>0</v>
      </c>
      <c r="C93">
        <v>0</v>
      </c>
      <c r="D93">
        <v>29.978683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74.681529999999995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9.452</v>
      </c>
      <c r="W93">
        <v>46.399079999999998</v>
      </c>
      <c r="X93">
        <v>148.30237500000001</v>
      </c>
      <c r="Y93">
        <v>0</v>
      </c>
      <c r="Z93">
        <v>0</v>
      </c>
      <c r="AA93">
        <v>42.14808</v>
      </c>
      <c r="AB93">
        <v>49.579783999999997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50.950789999999998</v>
      </c>
      <c r="AH93">
        <v>137.618347</v>
      </c>
      <c r="AI93">
        <v>0</v>
      </c>
      <c r="AJ93">
        <v>0</v>
      </c>
      <c r="AK93">
        <v>67.990881999999999</v>
      </c>
      <c r="AL93">
        <v>83.664000000000001</v>
      </c>
      <c r="AM93">
        <v>19.980412000000001</v>
      </c>
      <c r="AN93">
        <v>0.77966899999999995</v>
      </c>
      <c r="AO93">
        <v>0</v>
      </c>
      <c r="AP93">
        <v>2.1777000000000002</v>
      </c>
      <c r="AQ93">
        <v>43.346632</v>
      </c>
      <c r="AR93">
        <v>35.328000000000003</v>
      </c>
      <c r="AS93">
        <v>31.958939999999998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3542.2922870000007</v>
      </c>
    </row>
    <row r="94" spans="1:117">
      <c r="A94" t="s">
        <v>136</v>
      </c>
      <c r="B94">
        <v>0</v>
      </c>
      <c r="C94">
        <v>0</v>
      </c>
      <c r="D94">
        <v>29.978683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74.681529999999995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9.452</v>
      </c>
      <c r="W94">
        <v>46.399079999999998</v>
      </c>
      <c r="X94">
        <v>148.30237500000001</v>
      </c>
      <c r="Y94">
        <v>0</v>
      </c>
      <c r="Z94">
        <v>0</v>
      </c>
      <c r="AA94">
        <v>42.14808</v>
      </c>
      <c r="AB94">
        <v>48.499828000000001</v>
      </c>
      <c r="AC94">
        <v>34.831252999999997</v>
      </c>
      <c r="AD94">
        <v>18.884964</v>
      </c>
      <c r="AE94">
        <v>59.175403000000003</v>
      </c>
      <c r="AF94">
        <v>19.828385000000001</v>
      </c>
      <c r="AG94">
        <v>50.950789999999998</v>
      </c>
      <c r="AH94">
        <v>137.618347</v>
      </c>
      <c r="AI94">
        <v>0</v>
      </c>
      <c r="AJ94">
        <v>0</v>
      </c>
      <c r="AK94">
        <v>67.990881999999999</v>
      </c>
      <c r="AL94">
        <v>79.376220000000004</v>
      </c>
      <c r="AM94">
        <v>19.346114</v>
      </c>
      <c r="AN94">
        <v>0.77966899999999995</v>
      </c>
      <c r="AO94">
        <v>0</v>
      </c>
      <c r="AP94">
        <v>0</v>
      </c>
      <c r="AQ94">
        <v>43.346632</v>
      </c>
      <c r="AR94">
        <v>35.328000000000003</v>
      </c>
      <c r="AS94">
        <v>31.958939999999998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3508.4380300000003</v>
      </c>
    </row>
    <row r="95" spans="1:117">
      <c r="A95" t="s">
        <v>137</v>
      </c>
      <c r="B95">
        <v>0</v>
      </c>
      <c r="C95">
        <v>0</v>
      </c>
      <c r="D95">
        <v>29.978683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74.681529999999995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10.147</v>
      </c>
      <c r="W95">
        <v>46.399079999999998</v>
      </c>
      <c r="X95">
        <v>148.30237500000001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9.442482</v>
      </c>
      <c r="AE95">
        <v>59.175403000000003</v>
      </c>
      <c r="AF95">
        <v>19.597823000000002</v>
      </c>
      <c r="AG95">
        <v>50.950789999999998</v>
      </c>
      <c r="AH95">
        <v>137.618347</v>
      </c>
      <c r="AI95">
        <v>0</v>
      </c>
      <c r="AJ95">
        <v>0</v>
      </c>
      <c r="AK95">
        <v>67.990881999999999</v>
      </c>
      <c r="AL95">
        <v>79.376220000000004</v>
      </c>
      <c r="AM95">
        <v>19.346114</v>
      </c>
      <c r="AN95">
        <v>0.77966899999999995</v>
      </c>
      <c r="AO95">
        <v>0</v>
      </c>
      <c r="AP95">
        <v>0</v>
      </c>
      <c r="AQ95">
        <v>40.159379999999999</v>
      </c>
      <c r="AR95">
        <v>35.328000000000003</v>
      </c>
      <c r="AS95">
        <v>31.958939999999998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5.3132479999999997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3496.2727340000001</v>
      </c>
    </row>
    <row r="96" spans="1:117">
      <c r="A96" t="s">
        <v>138</v>
      </c>
      <c r="B96">
        <v>0</v>
      </c>
      <c r="C96">
        <v>0</v>
      </c>
      <c r="D96">
        <v>29.978683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74.681529999999995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10.147</v>
      </c>
      <c r="W96">
        <v>46.399079999999998</v>
      </c>
      <c r="X96">
        <v>148.30237500000001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59.175403000000003</v>
      </c>
      <c r="AF96">
        <v>19.597823000000002</v>
      </c>
      <c r="AG96">
        <v>50.950789999999998</v>
      </c>
      <c r="AH96">
        <v>100.288674</v>
      </c>
      <c r="AI96">
        <v>0</v>
      </c>
      <c r="AJ96">
        <v>0</v>
      </c>
      <c r="AK96">
        <v>67.990881999999999</v>
      </c>
      <c r="AL96">
        <v>79.376220000000004</v>
      </c>
      <c r="AM96">
        <v>19.346114</v>
      </c>
      <c r="AN96">
        <v>0.77966899999999995</v>
      </c>
      <c r="AO96">
        <v>0</v>
      </c>
      <c r="AP96">
        <v>0</v>
      </c>
      <c r="AQ96">
        <v>40.159379999999999</v>
      </c>
      <c r="AR96">
        <v>35.328000000000003</v>
      </c>
      <c r="AS96">
        <v>31.958939999999998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3.86558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3448.0529110000002</v>
      </c>
    </row>
    <row r="97" spans="1:117">
      <c r="A97" t="s">
        <v>139</v>
      </c>
      <c r="B97">
        <v>0</v>
      </c>
      <c r="C97">
        <v>0</v>
      </c>
      <c r="D97">
        <v>29.978683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74.681529999999995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10.147</v>
      </c>
      <c r="W97">
        <v>46.399079999999998</v>
      </c>
      <c r="X97">
        <v>148.30237500000001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59.175403000000003</v>
      </c>
      <c r="AF97">
        <v>10.375318</v>
      </c>
      <c r="AG97">
        <v>50.950789999999998</v>
      </c>
      <c r="AH97">
        <v>44.572744</v>
      </c>
      <c r="AI97">
        <v>0</v>
      </c>
      <c r="AJ97">
        <v>0</v>
      </c>
      <c r="AK97">
        <v>67.990881999999999</v>
      </c>
      <c r="AL97">
        <v>79.376220000000004</v>
      </c>
      <c r="AM97">
        <v>19.346114</v>
      </c>
      <c r="AN97">
        <v>0.77966899999999995</v>
      </c>
      <c r="AO97">
        <v>0</v>
      </c>
      <c r="AP97">
        <v>0</v>
      </c>
      <c r="AQ97">
        <v>20.079689999999999</v>
      </c>
      <c r="AR97">
        <v>13.247999999999999</v>
      </c>
      <c r="AS97">
        <v>31.958939999999998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3338.8140870000002</v>
      </c>
    </row>
    <row r="98" spans="1:117">
      <c r="A98" t="s">
        <v>140</v>
      </c>
      <c r="B98">
        <v>0</v>
      </c>
      <c r="C98">
        <v>0</v>
      </c>
      <c r="D98">
        <v>29.978683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74.681529999999995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10.147</v>
      </c>
      <c r="W98">
        <v>46.399079999999998</v>
      </c>
      <c r="X98">
        <v>148.30237500000001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59.175403000000003</v>
      </c>
      <c r="AF98">
        <v>10.375318</v>
      </c>
      <c r="AG98">
        <v>50.950789999999998</v>
      </c>
      <c r="AH98">
        <v>22.286372</v>
      </c>
      <c r="AI98">
        <v>0</v>
      </c>
      <c r="AJ98">
        <v>0</v>
      </c>
      <c r="AK98">
        <v>67.990881999999999</v>
      </c>
      <c r="AL98">
        <v>79.376220000000004</v>
      </c>
      <c r="AM98">
        <v>19.346114</v>
      </c>
      <c r="AN98">
        <v>0.77966899999999995</v>
      </c>
      <c r="AO98">
        <v>0</v>
      </c>
      <c r="AP98">
        <v>0</v>
      </c>
      <c r="AQ98">
        <v>10.039845</v>
      </c>
      <c r="AR98">
        <v>4.4160000000000004</v>
      </c>
      <c r="AS98">
        <v>31.958939999999998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3296.7934289999998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0.71622983699999965</v>
      </c>
      <c r="E99">
        <f t="shared" si="2"/>
        <v>0</v>
      </c>
      <c r="F99">
        <f t="shared" si="2"/>
        <v>0</v>
      </c>
      <c r="G99">
        <f t="shared" si="2"/>
        <v>1.9448232957499978</v>
      </c>
      <c r="H99">
        <f t="shared" si="2"/>
        <v>0</v>
      </c>
      <c r="I99">
        <f t="shared" si="2"/>
        <v>0</v>
      </c>
      <c r="J99">
        <f t="shared" si="2"/>
        <v>1.823417447249998</v>
      </c>
      <c r="K99">
        <f t="shared" si="2"/>
        <v>16.526107727999989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1.0715090000000007</v>
      </c>
      <c r="S99">
        <f t="shared" si="2"/>
        <v>0.66168554400000112</v>
      </c>
      <c r="T99">
        <f t="shared" si="2"/>
        <v>7.4270063999999927E-2</v>
      </c>
      <c r="U99">
        <f t="shared" si="2"/>
        <v>10.01231999999999</v>
      </c>
      <c r="V99">
        <f t="shared" si="2"/>
        <v>0.22641175000000024</v>
      </c>
      <c r="W99">
        <f t="shared" si="2"/>
        <v>1.0992054200000014</v>
      </c>
      <c r="X99">
        <f t="shared" si="2"/>
        <v>3.5289819999999965</v>
      </c>
      <c r="Y99">
        <f t="shared" si="2"/>
        <v>0</v>
      </c>
      <c r="Z99">
        <f t="shared" si="2"/>
        <v>0.30158700000000027</v>
      </c>
      <c r="AA99">
        <f t="shared" si="2"/>
        <v>0.61615575999999928</v>
      </c>
      <c r="AB99">
        <f t="shared" si="2"/>
        <v>0.6307186632500007</v>
      </c>
      <c r="AC99">
        <f t="shared" si="2"/>
        <v>0.39164976424999998</v>
      </c>
      <c r="AD99">
        <f t="shared" si="2"/>
        <v>0.20924540024999999</v>
      </c>
      <c r="AE99">
        <f t="shared" si="2"/>
        <v>1.0750198270000006</v>
      </c>
      <c r="AF99">
        <f t="shared" si="2"/>
        <v>0.2274500284999999</v>
      </c>
      <c r="AG99">
        <f t="shared" si="2"/>
        <v>1.2228189599999988</v>
      </c>
      <c r="AH99">
        <f t="shared" si="2"/>
        <v>1.2081999434999999</v>
      </c>
      <c r="AI99">
        <f t="shared" si="2"/>
        <v>0.11051138200000002</v>
      </c>
      <c r="AJ99">
        <f t="shared" si="2"/>
        <v>0</v>
      </c>
      <c r="AK99">
        <f t="shared" si="2"/>
        <v>1.6317811680000012</v>
      </c>
      <c r="AL99">
        <f t="shared" si="2"/>
        <v>1.7142056400000001</v>
      </c>
      <c r="AM99">
        <f t="shared" si="2"/>
        <v>0.4512148049999995</v>
      </c>
      <c r="AN99">
        <f t="shared" si="2"/>
        <v>1.8712055999999973E-2</v>
      </c>
      <c r="AO99">
        <f t="shared" si="2"/>
        <v>0</v>
      </c>
      <c r="AP99">
        <f t="shared" si="2"/>
        <v>2.6901000000000005E-2</v>
      </c>
      <c r="AQ99">
        <f t="shared" si="2"/>
        <v>0.33784875050000013</v>
      </c>
      <c r="AR99">
        <f t="shared" si="2"/>
        <v>0.79156800000000005</v>
      </c>
      <c r="AS99">
        <f t="shared" si="2"/>
        <v>0.82182733950000075</v>
      </c>
      <c r="AT99">
        <f t="shared" si="2"/>
        <v>0.46004139999999999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5.8547194499999983E-2</v>
      </c>
      <c r="BA99">
        <f t="shared" si="3"/>
        <v>4.6621829999999989E-2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79.09116907924998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684.21749999999997</v>
      </c>
      <c r="L3">
        <v>674.81782899999996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0</v>
      </c>
      <c r="U3">
        <v>414</v>
      </c>
      <c r="V3">
        <v>10.147</v>
      </c>
      <c r="W3">
        <v>46.399079999999998</v>
      </c>
      <c r="X3">
        <v>148.30000000000001</v>
      </c>
      <c r="Y3">
        <v>0</v>
      </c>
      <c r="Z3">
        <v>19.5624</v>
      </c>
      <c r="AA3">
        <v>27.65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19.597823000000002</v>
      </c>
      <c r="AG3">
        <v>50.950789999999998</v>
      </c>
      <c r="AH3">
        <v>22.286372</v>
      </c>
      <c r="AI3">
        <v>0</v>
      </c>
      <c r="AJ3">
        <v>0</v>
      </c>
      <c r="AK3">
        <v>67.990881999999999</v>
      </c>
      <c r="AL3">
        <v>65.072000000000003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43.346632</v>
      </c>
      <c r="AR3">
        <v>34.776000000000003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3129.3187919999996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684.21749999999997</v>
      </c>
      <c r="L4">
        <v>674.81782899999996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0</v>
      </c>
      <c r="U4">
        <v>414</v>
      </c>
      <c r="V4">
        <v>10.147</v>
      </c>
      <c r="W4">
        <v>46.399079999999998</v>
      </c>
      <c r="X4">
        <v>148.30000000000001</v>
      </c>
      <c r="Y4">
        <v>0</v>
      </c>
      <c r="Z4">
        <v>19.5624</v>
      </c>
      <c r="AA4">
        <v>27.65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19.597823000000002</v>
      </c>
      <c r="AG4">
        <v>50.950789999999998</v>
      </c>
      <c r="AH4">
        <v>22.286372</v>
      </c>
      <c r="AI4">
        <v>0</v>
      </c>
      <c r="AJ4">
        <v>0</v>
      </c>
      <c r="AK4">
        <v>67.990881999999999</v>
      </c>
      <c r="AL4">
        <v>65.072000000000003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43.346632</v>
      </c>
      <c r="AR4">
        <v>34.776000000000003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3127.0000909999994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674.81782899999996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0</v>
      </c>
      <c r="U5">
        <v>414</v>
      </c>
      <c r="V5">
        <v>10.147</v>
      </c>
      <c r="W5">
        <v>46.399079999999998</v>
      </c>
      <c r="X5">
        <v>148.30000000000001</v>
      </c>
      <c r="Y5">
        <v>0</v>
      </c>
      <c r="Z5">
        <v>19.5624</v>
      </c>
      <c r="AA5">
        <v>27.65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19.597823000000002</v>
      </c>
      <c r="AG5">
        <v>50.950789999999998</v>
      </c>
      <c r="AH5">
        <v>22.286372</v>
      </c>
      <c r="AI5">
        <v>0</v>
      </c>
      <c r="AJ5">
        <v>0</v>
      </c>
      <c r="AK5">
        <v>67.990881999999999</v>
      </c>
      <c r="AL5">
        <v>65.072000000000003</v>
      </c>
      <c r="AM5">
        <v>18.800616999999999</v>
      </c>
      <c r="AN5">
        <v>0.77966899999999995</v>
      </c>
      <c r="AO5">
        <v>0</v>
      </c>
      <c r="AP5">
        <v>0.12809999999999999</v>
      </c>
      <c r="AQ5">
        <v>32.509974999999997</v>
      </c>
      <c r="AR5">
        <v>34.776000000000003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3120.3618809999998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0</v>
      </c>
      <c r="U6">
        <v>414</v>
      </c>
      <c r="V6">
        <v>10.147</v>
      </c>
      <c r="W6">
        <v>46.399079999999998</v>
      </c>
      <c r="X6">
        <v>148.30000000000001</v>
      </c>
      <c r="Y6">
        <v>0</v>
      </c>
      <c r="Z6">
        <v>19.5624</v>
      </c>
      <c r="AA6">
        <v>27.65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19.597823000000002</v>
      </c>
      <c r="AG6">
        <v>50.950789999999998</v>
      </c>
      <c r="AH6">
        <v>22.286372</v>
      </c>
      <c r="AI6">
        <v>0</v>
      </c>
      <c r="AJ6">
        <v>0</v>
      </c>
      <c r="AK6">
        <v>67.990881999999999</v>
      </c>
      <c r="AL6">
        <v>65.072000000000003</v>
      </c>
      <c r="AM6">
        <v>18.800616999999999</v>
      </c>
      <c r="AN6">
        <v>0.77966899999999995</v>
      </c>
      <c r="AO6">
        <v>0</v>
      </c>
      <c r="AP6">
        <v>0.12809999999999999</v>
      </c>
      <c r="AQ6">
        <v>20.079689999999999</v>
      </c>
      <c r="AR6">
        <v>34.776000000000003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3107.9315959999999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674.81782899999996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0</v>
      </c>
      <c r="U7">
        <v>414</v>
      </c>
      <c r="V7">
        <v>10.147</v>
      </c>
      <c r="W7">
        <v>46.399079999999998</v>
      </c>
      <c r="X7">
        <v>148.30000000000001</v>
      </c>
      <c r="Y7">
        <v>0</v>
      </c>
      <c r="Z7">
        <v>19.5624</v>
      </c>
      <c r="AA7">
        <v>27.65</v>
      </c>
      <c r="AB7">
        <v>48.499828000000001</v>
      </c>
      <c r="AC7">
        <v>23.197434999999999</v>
      </c>
      <c r="AD7">
        <v>0</v>
      </c>
      <c r="AE7">
        <v>39.450268999999999</v>
      </c>
      <c r="AF7">
        <v>19.597823000000002</v>
      </c>
      <c r="AG7">
        <v>50.950789999999998</v>
      </c>
      <c r="AH7">
        <v>22.286372</v>
      </c>
      <c r="AI7">
        <v>0</v>
      </c>
      <c r="AJ7">
        <v>0</v>
      </c>
      <c r="AK7">
        <v>67.990881999999999</v>
      </c>
      <c r="AL7">
        <v>65.072000000000003</v>
      </c>
      <c r="AM7">
        <v>18.800616999999999</v>
      </c>
      <c r="AN7">
        <v>0.77966899999999995</v>
      </c>
      <c r="AO7">
        <v>0</v>
      </c>
      <c r="AP7">
        <v>0.12809999999999999</v>
      </c>
      <c r="AQ7">
        <v>20.079689999999999</v>
      </c>
      <c r="AR7">
        <v>34.776000000000003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3107.9315959999999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674.81782899999996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0</v>
      </c>
      <c r="U8">
        <v>414</v>
      </c>
      <c r="V8">
        <v>10.147</v>
      </c>
      <c r="W8">
        <v>46.399079999999998</v>
      </c>
      <c r="X8">
        <v>148.30000000000001</v>
      </c>
      <c r="Y8">
        <v>0</v>
      </c>
      <c r="Z8">
        <v>19.5624</v>
      </c>
      <c r="AA8">
        <v>27.65</v>
      </c>
      <c r="AB8">
        <v>32.333219</v>
      </c>
      <c r="AC8">
        <v>23.197434999999999</v>
      </c>
      <c r="AD8">
        <v>0</v>
      </c>
      <c r="AE8">
        <v>39.450268999999999</v>
      </c>
      <c r="AF8">
        <v>19.597823000000002</v>
      </c>
      <c r="AG8">
        <v>50.950789999999998</v>
      </c>
      <c r="AH8">
        <v>22.286372</v>
      </c>
      <c r="AI8">
        <v>0</v>
      </c>
      <c r="AJ8">
        <v>0</v>
      </c>
      <c r="AK8">
        <v>67.990881999999999</v>
      </c>
      <c r="AL8">
        <v>65.072000000000003</v>
      </c>
      <c r="AM8">
        <v>18.800616999999999</v>
      </c>
      <c r="AN8">
        <v>0.77966899999999995</v>
      </c>
      <c r="AO8">
        <v>0</v>
      </c>
      <c r="AP8">
        <v>0.12809999999999999</v>
      </c>
      <c r="AQ8">
        <v>20.079689999999999</v>
      </c>
      <c r="AR8">
        <v>34.776000000000003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3091.764987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674.81782899999996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0</v>
      </c>
      <c r="U9">
        <v>414</v>
      </c>
      <c r="V9">
        <v>10.147</v>
      </c>
      <c r="W9">
        <v>46.399079999999998</v>
      </c>
      <c r="X9">
        <v>148.30000000000001</v>
      </c>
      <c r="Y9">
        <v>0</v>
      </c>
      <c r="Z9">
        <v>19.5624</v>
      </c>
      <c r="AA9">
        <v>27.65</v>
      </c>
      <c r="AB9">
        <v>32.333219</v>
      </c>
      <c r="AC9">
        <v>23.197434999999999</v>
      </c>
      <c r="AD9">
        <v>0</v>
      </c>
      <c r="AE9">
        <v>39.450268999999999</v>
      </c>
      <c r="AF9">
        <v>19.597823000000002</v>
      </c>
      <c r="AG9">
        <v>50.950789999999998</v>
      </c>
      <c r="AH9">
        <v>22.286372</v>
      </c>
      <c r="AI9">
        <v>0</v>
      </c>
      <c r="AJ9">
        <v>0</v>
      </c>
      <c r="AK9">
        <v>67.990881999999999</v>
      </c>
      <c r="AL9">
        <v>65.072000000000003</v>
      </c>
      <c r="AM9">
        <v>18.800616999999999</v>
      </c>
      <c r="AN9">
        <v>0.77966899999999995</v>
      </c>
      <c r="AO9">
        <v>0</v>
      </c>
      <c r="AP9">
        <v>0.12809999999999999</v>
      </c>
      <c r="AQ9">
        <v>20.079689999999999</v>
      </c>
      <c r="AR9">
        <v>34.776000000000003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3091.764987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674.81782899999996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0</v>
      </c>
      <c r="U10">
        <v>414</v>
      </c>
      <c r="V10">
        <v>10.147</v>
      </c>
      <c r="W10">
        <v>46.399079999999998</v>
      </c>
      <c r="X10">
        <v>148.30000000000001</v>
      </c>
      <c r="Y10">
        <v>0</v>
      </c>
      <c r="Z10">
        <v>19.5624</v>
      </c>
      <c r="AA10">
        <v>27.65</v>
      </c>
      <c r="AB10">
        <v>32.333219</v>
      </c>
      <c r="AC10">
        <v>23.197434999999999</v>
      </c>
      <c r="AD10">
        <v>0</v>
      </c>
      <c r="AE10">
        <v>39.450268999999999</v>
      </c>
      <c r="AF10">
        <v>19.597823000000002</v>
      </c>
      <c r="AG10">
        <v>50.950789999999998</v>
      </c>
      <c r="AH10">
        <v>22.286372</v>
      </c>
      <c r="AI10">
        <v>0</v>
      </c>
      <c r="AJ10">
        <v>0</v>
      </c>
      <c r="AK10">
        <v>67.990881999999999</v>
      </c>
      <c r="AL10">
        <v>65.072000000000003</v>
      </c>
      <c r="AM10">
        <v>18.800616999999999</v>
      </c>
      <c r="AN10">
        <v>0.77966899999999995</v>
      </c>
      <c r="AO10">
        <v>0</v>
      </c>
      <c r="AP10">
        <v>0.12809999999999999</v>
      </c>
      <c r="AQ10">
        <v>20.079689999999999</v>
      </c>
      <c r="AR10">
        <v>34.776000000000003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3091.764987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674.81782899999996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0</v>
      </c>
      <c r="U11">
        <v>414</v>
      </c>
      <c r="V11">
        <v>10.147</v>
      </c>
      <c r="W11">
        <v>46.399079999999998</v>
      </c>
      <c r="X11">
        <v>148.30000000000001</v>
      </c>
      <c r="Y11">
        <v>0</v>
      </c>
      <c r="Z11">
        <v>19.5624</v>
      </c>
      <c r="AA11">
        <v>27.65</v>
      </c>
      <c r="AB11">
        <v>32.333219</v>
      </c>
      <c r="AC11">
        <v>23.197434999999999</v>
      </c>
      <c r="AD11">
        <v>0</v>
      </c>
      <c r="AE11">
        <v>39.450268999999999</v>
      </c>
      <c r="AF11">
        <v>9.222505</v>
      </c>
      <c r="AG11">
        <v>50.950789999999998</v>
      </c>
      <c r="AH11">
        <v>22.286372</v>
      </c>
      <c r="AI11">
        <v>0</v>
      </c>
      <c r="AJ11">
        <v>0</v>
      </c>
      <c r="AK11">
        <v>67.990881999999999</v>
      </c>
      <c r="AL11">
        <v>65.072000000000003</v>
      </c>
      <c r="AM11">
        <v>18.800616999999999</v>
      </c>
      <c r="AN11">
        <v>0.77966899999999995</v>
      </c>
      <c r="AO11">
        <v>0</v>
      </c>
      <c r="AP11">
        <v>0.12809999999999999</v>
      </c>
      <c r="AQ11">
        <v>20.079689999999999</v>
      </c>
      <c r="AR11">
        <v>34.776000000000003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3081.3896690000001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674.81782899999996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0</v>
      </c>
      <c r="U12">
        <v>414</v>
      </c>
      <c r="V12">
        <v>10.147</v>
      </c>
      <c r="W12">
        <v>46.399079999999998</v>
      </c>
      <c r="X12">
        <v>148.30000000000001</v>
      </c>
      <c r="Y12">
        <v>0</v>
      </c>
      <c r="Z12">
        <v>19.5624</v>
      </c>
      <c r="AA12">
        <v>27.65</v>
      </c>
      <c r="AB12">
        <v>32.333219</v>
      </c>
      <c r="AC12">
        <v>23.197434999999999</v>
      </c>
      <c r="AD12">
        <v>0</v>
      </c>
      <c r="AE12">
        <v>39.450268999999999</v>
      </c>
      <c r="AF12">
        <v>9.222505</v>
      </c>
      <c r="AG12">
        <v>50.950789999999998</v>
      </c>
      <c r="AH12">
        <v>55.047339000000001</v>
      </c>
      <c r="AI12">
        <v>0</v>
      </c>
      <c r="AJ12">
        <v>0</v>
      </c>
      <c r="AK12">
        <v>67.990881999999999</v>
      </c>
      <c r="AL12">
        <v>65.072000000000003</v>
      </c>
      <c r="AM12">
        <v>18.800616999999999</v>
      </c>
      <c r="AN12">
        <v>0.77966899999999995</v>
      </c>
      <c r="AO12">
        <v>0</v>
      </c>
      <c r="AP12">
        <v>0.12809999999999999</v>
      </c>
      <c r="AQ12">
        <v>20.079689999999999</v>
      </c>
      <c r="AR12">
        <v>34.776000000000003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3115.4134960000006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688.41594699999996</v>
      </c>
      <c r="L13">
        <v>674.81782899999996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0</v>
      </c>
      <c r="U13">
        <v>414</v>
      </c>
      <c r="V13">
        <v>10.147</v>
      </c>
      <c r="W13">
        <v>46.399079999999998</v>
      </c>
      <c r="X13">
        <v>148.30000000000001</v>
      </c>
      <c r="Y13">
        <v>0</v>
      </c>
      <c r="Z13">
        <v>19.5624</v>
      </c>
      <c r="AA13">
        <v>27.65</v>
      </c>
      <c r="AB13">
        <v>32.333219</v>
      </c>
      <c r="AC13">
        <v>23.197434999999999</v>
      </c>
      <c r="AD13">
        <v>0</v>
      </c>
      <c r="AE13">
        <v>39.450268999999999</v>
      </c>
      <c r="AF13">
        <v>9.222505</v>
      </c>
      <c r="AG13">
        <v>50.950789999999998</v>
      </c>
      <c r="AH13">
        <v>55.047339000000001</v>
      </c>
      <c r="AI13">
        <v>0</v>
      </c>
      <c r="AJ13">
        <v>0</v>
      </c>
      <c r="AK13">
        <v>67.990881999999999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0.12809999999999999</v>
      </c>
      <c r="AQ13">
        <v>20.079689999999999</v>
      </c>
      <c r="AR13">
        <v>34.776000000000003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3129.7177160000006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688.41594699999996</v>
      </c>
      <c r="L14">
        <v>674.81782899999996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0</v>
      </c>
      <c r="U14">
        <v>414</v>
      </c>
      <c r="V14">
        <v>10.147</v>
      </c>
      <c r="W14">
        <v>46.399079999999998</v>
      </c>
      <c r="X14">
        <v>148.30000000000001</v>
      </c>
      <c r="Y14">
        <v>0</v>
      </c>
      <c r="Z14">
        <v>19.5624</v>
      </c>
      <c r="AA14">
        <v>27.65</v>
      </c>
      <c r="AB14">
        <v>32.333219</v>
      </c>
      <c r="AC14">
        <v>23.197434999999999</v>
      </c>
      <c r="AD14">
        <v>0</v>
      </c>
      <c r="AE14">
        <v>39.450268999999999</v>
      </c>
      <c r="AF14">
        <v>9.222505</v>
      </c>
      <c r="AG14">
        <v>50.950789999999998</v>
      </c>
      <c r="AH14">
        <v>55.047339000000001</v>
      </c>
      <c r="AI14">
        <v>0</v>
      </c>
      <c r="AJ14">
        <v>0</v>
      </c>
      <c r="AK14">
        <v>67.990881999999999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0.12809999999999999</v>
      </c>
      <c r="AQ14">
        <v>10.039845</v>
      </c>
      <c r="AR14">
        <v>34.776000000000003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3119.6778710000003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688.41594699999996</v>
      </c>
      <c r="L15">
        <v>674.81782899999996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0</v>
      </c>
      <c r="U15">
        <v>414</v>
      </c>
      <c r="V15">
        <v>10.147</v>
      </c>
      <c r="W15">
        <v>46.399079999999998</v>
      </c>
      <c r="X15">
        <v>148.30000000000001</v>
      </c>
      <c r="Y15">
        <v>0</v>
      </c>
      <c r="Z15">
        <v>19.5624</v>
      </c>
      <c r="AA15">
        <v>27.65</v>
      </c>
      <c r="AB15">
        <v>32.333219</v>
      </c>
      <c r="AC15">
        <v>23.197434999999999</v>
      </c>
      <c r="AD15">
        <v>0</v>
      </c>
      <c r="AE15">
        <v>39.450268999999999</v>
      </c>
      <c r="AF15">
        <v>9.222505</v>
      </c>
      <c r="AG15">
        <v>50.950789999999998</v>
      </c>
      <c r="AH15">
        <v>55.047339000000001</v>
      </c>
      <c r="AI15">
        <v>0</v>
      </c>
      <c r="AJ15">
        <v>0</v>
      </c>
      <c r="AK15">
        <v>67.990881999999999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0.12809999999999999</v>
      </c>
      <c r="AQ15">
        <v>10.039845</v>
      </c>
      <c r="AR15">
        <v>34.776000000000003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3119.6778710000003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688.41594699999996</v>
      </c>
      <c r="L16">
        <v>674.81782899999996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0</v>
      </c>
      <c r="U16">
        <v>414</v>
      </c>
      <c r="V16">
        <v>10.147</v>
      </c>
      <c r="W16">
        <v>46.399079999999998</v>
      </c>
      <c r="X16">
        <v>148.30000000000001</v>
      </c>
      <c r="Y16">
        <v>0</v>
      </c>
      <c r="Z16">
        <v>19.5624</v>
      </c>
      <c r="AA16">
        <v>28.09872</v>
      </c>
      <c r="AB16">
        <v>32.333219</v>
      </c>
      <c r="AC16">
        <v>23.197434999999999</v>
      </c>
      <c r="AD16">
        <v>0</v>
      </c>
      <c r="AE16">
        <v>39.450268999999999</v>
      </c>
      <c r="AF16">
        <v>9.222505</v>
      </c>
      <c r="AG16">
        <v>50.950789999999998</v>
      </c>
      <c r="AH16">
        <v>55.047339000000001</v>
      </c>
      <c r="AI16">
        <v>0</v>
      </c>
      <c r="AJ16">
        <v>0</v>
      </c>
      <c r="AK16">
        <v>67.990881999999999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0.12809999999999999</v>
      </c>
      <c r="AQ16">
        <v>10.039845</v>
      </c>
      <c r="AR16">
        <v>34.776000000000003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3120.1265910000002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688.41594699999996</v>
      </c>
      <c r="L17">
        <v>674.81782899999996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0</v>
      </c>
      <c r="U17">
        <v>414</v>
      </c>
      <c r="V17">
        <v>10.147</v>
      </c>
      <c r="W17">
        <v>46.399079999999998</v>
      </c>
      <c r="X17">
        <v>148.30000000000001</v>
      </c>
      <c r="Y17">
        <v>0</v>
      </c>
      <c r="Z17">
        <v>19.5624</v>
      </c>
      <c r="AA17">
        <v>28.09872</v>
      </c>
      <c r="AB17">
        <v>32.333219</v>
      </c>
      <c r="AC17">
        <v>23.197434999999999</v>
      </c>
      <c r="AD17">
        <v>0</v>
      </c>
      <c r="AE17">
        <v>39.450268999999999</v>
      </c>
      <c r="AF17">
        <v>9.222505</v>
      </c>
      <c r="AG17">
        <v>50.950789999999998</v>
      </c>
      <c r="AH17">
        <v>55.047339000000001</v>
      </c>
      <c r="AI17">
        <v>0</v>
      </c>
      <c r="AJ17">
        <v>0</v>
      </c>
      <c r="AK17">
        <v>67.990881999999999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0.12809999999999999</v>
      </c>
      <c r="AQ17">
        <v>10.039845</v>
      </c>
      <c r="AR17">
        <v>34.776000000000003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3120.1265910000002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688.41594699999996</v>
      </c>
      <c r="L18">
        <v>674.81782899999996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22.63</v>
      </c>
      <c r="R18">
        <v>44.906624999999998</v>
      </c>
      <c r="S18">
        <v>27.638981000000001</v>
      </c>
      <c r="T18">
        <v>0</v>
      </c>
      <c r="U18">
        <v>414</v>
      </c>
      <c r="V18">
        <v>10.147</v>
      </c>
      <c r="W18">
        <v>46.399079999999998</v>
      </c>
      <c r="X18">
        <v>148.30000000000001</v>
      </c>
      <c r="Y18">
        <v>0</v>
      </c>
      <c r="Z18">
        <v>19.5624</v>
      </c>
      <c r="AA18">
        <v>28.09872</v>
      </c>
      <c r="AB18">
        <v>32.333219</v>
      </c>
      <c r="AC18">
        <v>23.197434999999999</v>
      </c>
      <c r="AD18">
        <v>0</v>
      </c>
      <c r="AE18">
        <v>39.450268999999999</v>
      </c>
      <c r="AF18">
        <v>9.222505</v>
      </c>
      <c r="AG18">
        <v>50.950789999999998</v>
      </c>
      <c r="AH18">
        <v>55.047339000000001</v>
      </c>
      <c r="AI18">
        <v>0</v>
      </c>
      <c r="AJ18">
        <v>0</v>
      </c>
      <c r="AK18">
        <v>67.990881999999999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0.12809999999999999</v>
      </c>
      <c r="AQ18">
        <v>10.039845</v>
      </c>
      <c r="AR18">
        <v>34.776000000000003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3120.1265910000002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613.00631099999998</v>
      </c>
      <c r="L19">
        <v>674.81782899999996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0</v>
      </c>
      <c r="U19">
        <v>414</v>
      </c>
      <c r="V19">
        <v>10.147</v>
      </c>
      <c r="W19">
        <v>46.399079999999998</v>
      </c>
      <c r="X19">
        <v>148.30000000000001</v>
      </c>
      <c r="Y19">
        <v>0</v>
      </c>
      <c r="Z19">
        <v>19.5624</v>
      </c>
      <c r="AA19">
        <v>28.09872</v>
      </c>
      <c r="AB19">
        <v>32.333219</v>
      </c>
      <c r="AC19">
        <v>23.197434999999999</v>
      </c>
      <c r="AD19">
        <v>0</v>
      </c>
      <c r="AE19">
        <v>39.450268999999999</v>
      </c>
      <c r="AF19">
        <v>9.222505</v>
      </c>
      <c r="AG19">
        <v>50.950789999999998</v>
      </c>
      <c r="AH19">
        <v>55.047339000000001</v>
      </c>
      <c r="AI19">
        <v>0</v>
      </c>
      <c r="AJ19">
        <v>0</v>
      </c>
      <c r="AK19">
        <v>67.990881999999999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0.12809999999999999</v>
      </c>
      <c r="AQ19">
        <v>10.039845</v>
      </c>
      <c r="AR19">
        <v>34.776000000000003</v>
      </c>
      <c r="AS19">
        <v>37.890518999999998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3039.7165049999999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566.45000000000005</v>
      </c>
      <c r="L20">
        <v>674.81782899999996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22.63</v>
      </c>
      <c r="R20">
        <v>44.906624999999998</v>
      </c>
      <c r="S20">
        <v>27.638981000000001</v>
      </c>
      <c r="T20">
        <v>0</v>
      </c>
      <c r="U20">
        <v>414</v>
      </c>
      <c r="V20">
        <v>10.147</v>
      </c>
      <c r="W20">
        <v>46.399079999999998</v>
      </c>
      <c r="X20">
        <v>148.30000000000001</v>
      </c>
      <c r="Y20">
        <v>0</v>
      </c>
      <c r="Z20">
        <v>19.5624</v>
      </c>
      <c r="AA20">
        <v>28.09872</v>
      </c>
      <c r="AB20">
        <v>32.333219</v>
      </c>
      <c r="AC20">
        <v>11.598717000000001</v>
      </c>
      <c r="AD20">
        <v>0</v>
      </c>
      <c r="AE20">
        <v>39.450268999999999</v>
      </c>
      <c r="AF20">
        <v>9.222505</v>
      </c>
      <c r="AG20">
        <v>50.950789999999998</v>
      </c>
      <c r="AH20">
        <v>55.047339000000001</v>
      </c>
      <c r="AI20">
        <v>0</v>
      </c>
      <c r="AJ20">
        <v>0</v>
      </c>
      <c r="AK20">
        <v>67.990881999999999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0.12809999999999999</v>
      </c>
      <c r="AQ20">
        <v>10.039845</v>
      </c>
      <c r="AR20">
        <v>34.776000000000003</v>
      </c>
      <c r="AS20">
        <v>37.890518999999998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2981.5614759999994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480.25920000000002</v>
      </c>
      <c r="L21">
        <v>674.2174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22.301500000000001</v>
      </c>
      <c r="R21">
        <v>44.906624999999998</v>
      </c>
      <c r="S21">
        <v>27.243600000000001</v>
      </c>
      <c r="T21">
        <v>0</v>
      </c>
      <c r="U21">
        <v>414</v>
      </c>
      <c r="V21">
        <v>10.147</v>
      </c>
      <c r="W21">
        <v>46.399079999999998</v>
      </c>
      <c r="X21">
        <v>148.30000000000001</v>
      </c>
      <c r="Y21">
        <v>0</v>
      </c>
      <c r="Z21">
        <v>19.5624</v>
      </c>
      <c r="AA21">
        <v>28.09872</v>
      </c>
      <c r="AB21">
        <v>32.333219</v>
      </c>
      <c r="AC21">
        <v>11.598717000000001</v>
      </c>
      <c r="AD21">
        <v>0</v>
      </c>
      <c r="AE21">
        <v>39.450268999999999</v>
      </c>
      <c r="AF21">
        <v>9.222505</v>
      </c>
      <c r="AG21">
        <v>50.950789999999998</v>
      </c>
      <c r="AH21">
        <v>55.047339000000001</v>
      </c>
      <c r="AI21">
        <v>0</v>
      </c>
      <c r="AJ21">
        <v>0</v>
      </c>
      <c r="AK21">
        <v>67.990881999999999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0.12809999999999999</v>
      </c>
      <c r="AQ21">
        <v>10.039845</v>
      </c>
      <c r="AR21">
        <v>34.776000000000003</v>
      </c>
      <c r="AS21">
        <v>37.890518999999998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2894.0463659999996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455.25920000000002</v>
      </c>
      <c r="L22">
        <v>674.81782899999996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22.63</v>
      </c>
      <c r="R22">
        <v>44.906624999999998</v>
      </c>
      <c r="S22">
        <v>27.638981000000001</v>
      </c>
      <c r="T22">
        <v>0</v>
      </c>
      <c r="U22">
        <v>414</v>
      </c>
      <c r="V22">
        <v>10.147</v>
      </c>
      <c r="W22">
        <v>46.399079999999998</v>
      </c>
      <c r="X22">
        <v>148.30000000000001</v>
      </c>
      <c r="Y22">
        <v>0</v>
      </c>
      <c r="Z22">
        <v>13.041600000000001</v>
      </c>
      <c r="AA22">
        <v>28.09872</v>
      </c>
      <c r="AB22">
        <v>32.333219</v>
      </c>
      <c r="AC22">
        <v>11.598717000000001</v>
      </c>
      <c r="AD22">
        <v>0</v>
      </c>
      <c r="AE22">
        <v>39.450268999999999</v>
      </c>
      <c r="AF22">
        <v>9.222505</v>
      </c>
      <c r="AG22">
        <v>50.950789999999998</v>
      </c>
      <c r="AH22">
        <v>55.047339000000001</v>
      </c>
      <c r="AI22">
        <v>0</v>
      </c>
      <c r="AJ22">
        <v>0</v>
      </c>
      <c r="AK22">
        <v>67.990881999999999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0.12809999999999999</v>
      </c>
      <c r="AQ22">
        <v>10.039845</v>
      </c>
      <c r="AR22">
        <v>34.776000000000003</v>
      </c>
      <c r="AS22">
        <v>37.890518999999998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2863.8498760000002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402.25920000000002</v>
      </c>
      <c r="L23">
        <v>674.81782899999996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22.63</v>
      </c>
      <c r="R23">
        <v>44.906624999999998</v>
      </c>
      <c r="S23">
        <v>27.638981000000001</v>
      </c>
      <c r="T23">
        <v>0</v>
      </c>
      <c r="U23">
        <v>414</v>
      </c>
      <c r="V23">
        <v>10.147</v>
      </c>
      <c r="W23">
        <v>46.399079999999998</v>
      </c>
      <c r="X23">
        <v>148.30000000000001</v>
      </c>
      <c r="Y23">
        <v>0</v>
      </c>
      <c r="Z23">
        <v>13.041600000000001</v>
      </c>
      <c r="AA23">
        <v>28.09872</v>
      </c>
      <c r="AB23">
        <v>32.333219</v>
      </c>
      <c r="AC23">
        <v>11.598717000000001</v>
      </c>
      <c r="AD23">
        <v>0</v>
      </c>
      <c r="AE23">
        <v>39.450268999999999</v>
      </c>
      <c r="AF23">
        <v>9.222505</v>
      </c>
      <c r="AG23">
        <v>50.950789999999998</v>
      </c>
      <c r="AH23">
        <v>55.047339000000001</v>
      </c>
      <c r="AI23">
        <v>0</v>
      </c>
      <c r="AJ23">
        <v>0</v>
      </c>
      <c r="AK23">
        <v>67.990881999999999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0.12809999999999999</v>
      </c>
      <c r="AQ23">
        <v>10.039845</v>
      </c>
      <c r="AR23">
        <v>34.776000000000003</v>
      </c>
      <c r="AS23">
        <v>37.890518999999998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2810.8498760000002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383.87920000000003</v>
      </c>
      <c r="L24">
        <v>674.81782899999996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22.63</v>
      </c>
      <c r="R24">
        <v>44.906624999999998</v>
      </c>
      <c r="S24">
        <v>27.638981000000001</v>
      </c>
      <c r="T24">
        <v>0</v>
      </c>
      <c r="U24">
        <v>414</v>
      </c>
      <c r="V24">
        <v>10.147</v>
      </c>
      <c r="W24">
        <v>46.399079999999998</v>
      </c>
      <c r="X24">
        <v>148.30000000000001</v>
      </c>
      <c r="Y24">
        <v>0</v>
      </c>
      <c r="Z24">
        <v>13.041600000000001</v>
      </c>
      <c r="AA24">
        <v>28.09872</v>
      </c>
      <c r="AB24">
        <v>32.333219</v>
      </c>
      <c r="AC24">
        <v>11.598717000000001</v>
      </c>
      <c r="AD24">
        <v>0</v>
      </c>
      <c r="AE24">
        <v>39.450268999999999</v>
      </c>
      <c r="AF24">
        <v>9.222505</v>
      </c>
      <c r="AG24">
        <v>50.950789999999998</v>
      </c>
      <c r="AH24">
        <v>55.047339000000001</v>
      </c>
      <c r="AI24">
        <v>0</v>
      </c>
      <c r="AJ24">
        <v>0</v>
      </c>
      <c r="AK24">
        <v>67.990881999999999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0.12809999999999999</v>
      </c>
      <c r="AQ24">
        <v>0</v>
      </c>
      <c r="AR24">
        <v>34.776000000000003</v>
      </c>
      <c r="AS24">
        <v>37.890518999999998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2782.4300310000003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427.21430400000003</v>
      </c>
      <c r="L25">
        <v>674.81782899999996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22.63</v>
      </c>
      <c r="R25">
        <v>44.906624999999998</v>
      </c>
      <c r="S25">
        <v>27.638981000000001</v>
      </c>
      <c r="T25">
        <v>0</v>
      </c>
      <c r="U25">
        <v>414</v>
      </c>
      <c r="V25">
        <v>10.147</v>
      </c>
      <c r="W25">
        <v>46.399079999999998</v>
      </c>
      <c r="X25">
        <v>148.30000000000001</v>
      </c>
      <c r="Y25">
        <v>0</v>
      </c>
      <c r="Z25">
        <v>13.041600000000001</v>
      </c>
      <c r="AA25">
        <v>28.09872</v>
      </c>
      <c r="AB25">
        <v>16.166609000000001</v>
      </c>
      <c r="AC25">
        <v>11.598717000000001</v>
      </c>
      <c r="AD25">
        <v>0</v>
      </c>
      <c r="AE25">
        <v>39.450268999999999</v>
      </c>
      <c r="AF25">
        <v>9.222505</v>
      </c>
      <c r="AG25">
        <v>50.950789999999998</v>
      </c>
      <c r="AH25">
        <v>55.047339000000001</v>
      </c>
      <c r="AI25">
        <v>0</v>
      </c>
      <c r="AJ25">
        <v>0</v>
      </c>
      <c r="AK25">
        <v>67.990881999999999</v>
      </c>
      <c r="AL25">
        <v>65.072000000000003</v>
      </c>
      <c r="AM25">
        <v>18.800616999999999</v>
      </c>
      <c r="AN25">
        <v>0.77966899999999995</v>
      </c>
      <c r="AO25">
        <v>0</v>
      </c>
      <c r="AP25">
        <v>0.12809999999999999</v>
      </c>
      <c r="AQ25">
        <v>0</v>
      </c>
      <c r="AR25">
        <v>34.776000000000003</v>
      </c>
      <c r="AS25">
        <v>37.890518999999998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2795.2943049999999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457.9932</v>
      </c>
      <c r="L26">
        <v>674.81782899999996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22.63</v>
      </c>
      <c r="R26">
        <v>44.906624999999998</v>
      </c>
      <c r="S26">
        <v>27.638981000000001</v>
      </c>
      <c r="T26">
        <v>0</v>
      </c>
      <c r="U26">
        <v>414</v>
      </c>
      <c r="V26">
        <v>10.147</v>
      </c>
      <c r="W26">
        <v>46.399079999999998</v>
      </c>
      <c r="X26">
        <v>148.30000000000001</v>
      </c>
      <c r="Y26">
        <v>0</v>
      </c>
      <c r="Z26">
        <v>13.041600000000001</v>
      </c>
      <c r="AA26">
        <v>28.09872</v>
      </c>
      <c r="AB26">
        <v>16.166609000000001</v>
      </c>
      <c r="AC26">
        <v>11.598717000000001</v>
      </c>
      <c r="AD26">
        <v>0</v>
      </c>
      <c r="AE26">
        <v>39.450268999999999</v>
      </c>
      <c r="AF26">
        <v>9.222505</v>
      </c>
      <c r="AG26">
        <v>50.950789999999998</v>
      </c>
      <c r="AH26">
        <v>55.047339000000001</v>
      </c>
      <c r="AI26">
        <v>0</v>
      </c>
      <c r="AJ26">
        <v>0</v>
      </c>
      <c r="AK26">
        <v>67.990881999999999</v>
      </c>
      <c r="AL26">
        <v>65.072000000000003</v>
      </c>
      <c r="AM26">
        <v>18.800616999999999</v>
      </c>
      <c r="AN26">
        <v>0.77966899999999995</v>
      </c>
      <c r="AO26">
        <v>0</v>
      </c>
      <c r="AP26">
        <v>0.12809999999999999</v>
      </c>
      <c r="AQ26">
        <v>0</v>
      </c>
      <c r="AR26">
        <v>34.776000000000003</v>
      </c>
      <c r="AS26">
        <v>37.890518999999998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2826.0732009999997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458.16049400000003</v>
      </c>
      <c r="L27">
        <v>666.64739999999995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18.141500000000001</v>
      </c>
      <c r="R27">
        <v>44.906624999999998</v>
      </c>
      <c r="S27">
        <v>22.153600000000001</v>
      </c>
      <c r="T27">
        <v>0</v>
      </c>
      <c r="U27">
        <v>414</v>
      </c>
      <c r="V27">
        <v>10.147</v>
      </c>
      <c r="W27">
        <v>46.399079999999998</v>
      </c>
      <c r="X27">
        <v>148.30000000000001</v>
      </c>
      <c r="Y27">
        <v>0</v>
      </c>
      <c r="Z27">
        <v>13.041600000000001</v>
      </c>
      <c r="AA27">
        <v>28.09872</v>
      </c>
      <c r="AB27">
        <v>16.166609000000001</v>
      </c>
      <c r="AC27">
        <v>11.598717000000001</v>
      </c>
      <c r="AD27">
        <v>0</v>
      </c>
      <c r="AE27">
        <v>39.450268999999999</v>
      </c>
      <c r="AF27">
        <v>9.222505</v>
      </c>
      <c r="AG27">
        <v>50.950789999999998</v>
      </c>
      <c r="AH27">
        <v>55.047339000000001</v>
      </c>
      <c r="AI27">
        <v>3.814368</v>
      </c>
      <c r="AJ27">
        <v>0</v>
      </c>
      <c r="AK27">
        <v>67.990881999999999</v>
      </c>
      <c r="AL27">
        <v>65.072000000000003</v>
      </c>
      <c r="AM27">
        <v>18.800616999999999</v>
      </c>
      <c r="AN27">
        <v>0.77966899999999995</v>
      </c>
      <c r="AO27">
        <v>0</v>
      </c>
      <c r="AP27">
        <v>0.12809999999999999</v>
      </c>
      <c r="AQ27">
        <v>0</v>
      </c>
      <c r="AR27">
        <v>34.776000000000003</v>
      </c>
      <c r="AS27">
        <v>37.890518999999998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2811.9105529999997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457.9932</v>
      </c>
      <c r="L28">
        <v>666.64739999999995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18.141500000000001</v>
      </c>
      <c r="R28">
        <v>44.906624999999998</v>
      </c>
      <c r="S28">
        <v>22.153600000000001</v>
      </c>
      <c r="T28">
        <v>0</v>
      </c>
      <c r="U28">
        <v>414</v>
      </c>
      <c r="V28">
        <v>10.147</v>
      </c>
      <c r="W28">
        <v>46.399079999999998</v>
      </c>
      <c r="X28">
        <v>148.30000000000001</v>
      </c>
      <c r="Y28">
        <v>0</v>
      </c>
      <c r="Z28">
        <v>13.041600000000001</v>
      </c>
      <c r="AA28">
        <v>28.09872</v>
      </c>
      <c r="AB28">
        <v>16.166609000000001</v>
      </c>
      <c r="AC28">
        <v>11.598717000000001</v>
      </c>
      <c r="AD28">
        <v>0</v>
      </c>
      <c r="AE28">
        <v>39.450268999999999</v>
      </c>
      <c r="AF28">
        <v>9.222505</v>
      </c>
      <c r="AG28">
        <v>50.950789999999998</v>
      </c>
      <c r="AH28">
        <v>55.047339000000001</v>
      </c>
      <c r="AI28">
        <v>7.6287349999999998</v>
      </c>
      <c r="AJ28">
        <v>0</v>
      </c>
      <c r="AK28">
        <v>67.990881999999999</v>
      </c>
      <c r="AL28">
        <v>65.072000000000003</v>
      </c>
      <c r="AM28">
        <v>18.800616999999999</v>
      </c>
      <c r="AN28">
        <v>0.77966899999999995</v>
      </c>
      <c r="AO28">
        <v>0</v>
      </c>
      <c r="AP28">
        <v>0.12809999999999999</v>
      </c>
      <c r="AQ28">
        <v>0</v>
      </c>
      <c r="AR28">
        <v>34.776000000000003</v>
      </c>
      <c r="AS28">
        <v>37.890518999999998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2815.5576259999998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458.07</v>
      </c>
      <c r="L29">
        <v>666.64739999999995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18.141500000000001</v>
      </c>
      <c r="R29">
        <v>44.906624999999998</v>
      </c>
      <c r="S29">
        <v>22.153600000000001</v>
      </c>
      <c r="T29">
        <v>0</v>
      </c>
      <c r="U29">
        <v>414</v>
      </c>
      <c r="V29">
        <v>10.147</v>
      </c>
      <c r="W29">
        <v>46.399079999999998</v>
      </c>
      <c r="X29">
        <v>148.30000000000001</v>
      </c>
      <c r="Y29">
        <v>0</v>
      </c>
      <c r="Z29">
        <v>13.041600000000001</v>
      </c>
      <c r="AA29">
        <v>28.09872</v>
      </c>
      <c r="AB29">
        <v>16.166609000000001</v>
      </c>
      <c r="AC29">
        <v>11.598717000000001</v>
      </c>
      <c r="AD29">
        <v>0</v>
      </c>
      <c r="AE29">
        <v>39.450268999999999</v>
      </c>
      <c r="AF29">
        <v>9.222505</v>
      </c>
      <c r="AG29">
        <v>50.950789999999998</v>
      </c>
      <c r="AH29">
        <v>55.047339000000001</v>
      </c>
      <c r="AI29">
        <v>39.193389000000003</v>
      </c>
      <c r="AJ29">
        <v>0</v>
      </c>
      <c r="AK29">
        <v>67.990881999999999</v>
      </c>
      <c r="AL29">
        <v>52.29</v>
      </c>
      <c r="AM29">
        <v>12.533744</v>
      </c>
      <c r="AN29">
        <v>0.77966899999999995</v>
      </c>
      <c r="AO29">
        <v>0</v>
      </c>
      <c r="AP29">
        <v>0.12809999999999999</v>
      </c>
      <c r="AQ29">
        <v>0</v>
      </c>
      <c r="AR29">
        <v>34.776000000000003</v>
      </c>
      <c r="AS29">
        <v>37.890518999999998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2828.1502069999997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425.56511999999998</v>
      </c>
      <c r="L30">
        <v>636.05489999999998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18.141500000000001</v>
      </c>
      <c r="R30">
        <v>44.906624999999998</v>
      </c>
      <c r="S30">
        <v>22.153600000000001</v>
      </c>
      <c r="T30">
        <v>0</v>
      </c>
      <c r="U30">
        <v>414</v>
      </c>
      <c r="V30">
        <v>10.147</v>
      </c>
      <c r="W30">
        <v>46.399079999999998</v>
      </c>
      <c r="X30">
        <v>148.30000000000001</v>
      </c>
      <c r="Y30">
        <v>0</v>
      </c>
      <c r="Z30">
        <v>13.041600000000001</v>
      </c>
      <c r="AA30">
        <v>28.09872</v>
      </c>
      <c r="AB30">
        <v>16.166609000000001</v>
      </c>
      <c r="AC30">
        <v>11.598717000000001</v>
      </c>
      <c r="AD30">
        <v>0</v>
      </c>
      <c r="AE30">
        <v>39.450268999999999</v>
      </c>
      <c r="AF30">
        <v>9.222505</v>
      </c>
      <c r="AG30">
        <v>50.950789999999998</v>
      </c>
      <c r="AH30">
        <v>55.047339000000001</v>
      </c>
      <c r="AI30">
        <v>39.193389000000003</v>
      </c>
      <c r="AJ30">
        <v>0</v>
      </c>
      <c r="AK30">
        <v>67.990881999999999</v>
      </c>
      <c r="AL30">
        <v>52.29</v>
      </c>
      <c r="AM30">
        <v>12.533744</v>
      </c>
      <c r="AN30">
        <v>0.77966899999999995</v>
      </c>
      <c r="AO30">
        <v>0</v>
      </c>
      <c r="AP30">
        <v>0.12809999999999999</v>
      </c>
      <c r="AQ30">
        <v>0</v>
      </c>
      <c r="AR30">
        <v>34.776000000000003</v>
      </c>
      <c r="AS30">
        <v>37.890518999999998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2.1253000000000002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2765.0528269999995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379.67259999999999</v>
      </c>
      <c r="L31">
        <v>554.495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18.141500000000001</v>
      </c>
      <c r="R31">
        <v>35.991199999999999</v>
      </c>
      <c r="S31">
        <v>22.153600000000001</v>
      </c>
      <c r="T31">
        <v>0</v>
      </c>
      <c r="U31">
        <v>414</v>
      </c>
      <c r="V31">
        <v>10.02</v>
      </c>
      <c r="W31">
        <v>46.399079999999998</v>
      </c>
      <c r="X31">
        <v>148.30000000000001</v>
      </c>
      <c r="Y31">
        <v>0</v>
      </c>
      <c r="Z31">
        <v>13.041600000000001</v>
      </c>
      <c r="AA31">
        <v>27.65</v>
      </c>
      <c r="AB31">
        <v>16.166609000000001</v>
      </c>
      <c r="AC31">
        <v>11.598717000000001</v>
      </c>
      <c r="AD31">
        <v>0</v>
      </c>
      <c r="AE31">
        <v>39.450268999999999</v>
      </c>
      <c r="AF31">
        <v>9.222505</v>
      </c>
      <c r="AG31">
        <v>50.950789999999998</v>
      </c>
      <c r="AH31">
        <v>55.047339000000001</v>
      </c>
      <c r="AI31">
        <v>39.193389000000003</v>
      </c>
      <c r="AJ31">
        <v>0</v>
      </c>
      <c r="AK31">
        <v>67.990881999999999</v>
      </c>
      <c r="AL31">
        <v>52.29</v>
      </c>
      <c r="AM31">
        <v>12.533744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37.890518999999998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2.1253000000000002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2627.9811619999996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379.67259999999999</v>
      </c>
      <c r="L32">
        <v>474.495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15.135300000000001</v>
      </c>
      <c r="R32">
        <v>30.145299999999999</v>
      </c>
      <c r="S32">
        <v>18.517800000000001</v>
      </c>
      <c r="T32">
        <v>0</v>
      </c>
      <c r="U32">
        <v>414</v>
      </c>
      <c r="V32">
        <v>10.02</v>
      </c>
      <c r="W32">
        <v>37.021099999999997</v>
      </c>
      <c r="X32">
        <v>138.16659999999999</v>
      </c>
      <c r="Y32">
        <v>0</v>
      </c>
      <c r="Z32">
        <v>13.041600000000001</v>
      </c>
      <c r="AA32">
        <v>27.65</v>
      </c>
      <c r="AB32">
        <v>16.166609000000001</v>
      </c>
      <c r="AC32">
        <v>11.598717000000001</v>
      </c>
      <c r="AD32">
        <v>0</v>
      </c>
      <c r="AE32">
        <v>39.450268999999999</v>
      </c>
      <c r="AF32">
        <v>9.222505</v>
      </c>
      <c r="AG32">
        <v>50.950789999999998</v>
      </c>
      <c r="AH32">
        <v>55.047339000000001</v>
      </c>
      <c r="AI32">
        <v>39.193389000000003</v>
      </c>
      <c r="AJ32">
        <v>0</v>
      </c>
      <c r="AK32">
        <v>67.990881999999999</v>
      </c>
      <c r="AL32">
        <v>52.29</v>
      </c>
      <c r="AM32">
        <v>12.533744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37.890518999999998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2.1253000000000002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2522.0538819999992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379.67259999999999</v>
      </c>
      <c r="L33">
        <v>394.495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15.135300000000001</v>
      </c>
      <c r="R33">
        <v>30.145299999999999</v>
      </c>
      <c r="S33">
        <v>18.517800000000001</v>
      </c>
      <c r="T33">
        <v>0</v>
      </c>
      <c r="U33">
        <v>414</v>
      </c>
      <c r="V33">
        <v>10.02</v>
      </c>
      <c r="W33">
        <v>37.021099999999997</v>
      </c>
      <c r="X33">
        <v>118.9866</v>
      </c>
      <c r="Y33">
        <v>0</v>
      </c>
      <c r="Z33">
        <v>13.041600000000001</v>
      </c>
      <c r="AA33">
        <v>27.65</v>
      </c>
      <c r="AB33">
        <v>16.166609000000001</v>
      </c>
      <c r="AC33">
        <v>11.598717000000001</v>
      </c>
      <c r="AD33">
        <v>0</v>
      </c>
      <c r="AE33">
        <v>39.450268999999999</v>
      </c>
      <c r="AF33">
        <v>9.222505</v>
      </c>
      <c r="AG33">
        <v>50.950789999999998</v>
      </c>
      <c r="AH33">
        <v>54.267316000000001</v>
      </c>
      <c r="AI33">
        <v>39.193389000000003</v>
      </c>
      <c r="AJ33">
        <v>0</v>
      </c>
      <c r="AK33">
        <v>67.990881999999999</v>
      </c>
      <c r="AL33">
        <v>39.508000000000003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2.0944980000000002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2415.5479299999993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379.67259999999999</v>
      </c>
      <c r="L34">
        <v>374.495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12.5932</v>
      </c>
      <c r="R34">
        <v>31.221800000000002</v>
      </c>
      <c r="S34">
        <v>15.8123</v>
      </c>
      <c r="T34">
        <v>0</v>
      </c>
      <c r="U34">
        <v>414</v>
      </c>
      <c r="V34">
        <v>10.02</v>
      </c>
      <c r="W34">
        <v>37.021099999999997</v>
      </c>
      <c r="X34">
        <v>118.9866</v>
      </c>
      <c r="Y34">
        <v>0</v>
      </c>
      <c r="Z34">
        <v>13.041600000000001</v>
      </c>
      <c r="AA34">
        <v>27.65</v>
      </c>
      <c r="AB34">
        <v>16.166609000000001</v>
      </c>
      <c r="AC34">
        <v>11.598717000000001</v>
      </c>
      <c r="AD34">
        <v>0</v>
      </c>
      <c r="AE34">
        <v>39.450268999999999</v>
      </c>
      <c r="AF34">
        <v>9.222505</v>
      </c>
      <c r="AG34">
        <v>50.950789999999998</v>
      </c>
      <c r="AH34">
        <v>44.572744</v>
      </c>
      <c r="AI34">
        <v>39.193389000000003</v>
      </c>
      <c r="AJ34">
        <v>0</v>
      </c>
      <c r="AK34">
        <v>67.990881999999999</v>
      </c>
      <c r="AL34">
        <v>39.508000000000003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1.7248810000000001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2381.3126409999995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379.67259999999999</v>
      </c>
      <c r="L35">
        <v>374.495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12.5932</v>
      </c>
      <c r="R35">
        <v>31.221800000000002</v>
      </c>
      <c r="S35">
        <v>15.8123</v>
      </c>
      <c r="T35">
        <v>0</v>
      </c>
      <c r="U35">
        <v>418.20819999999998</v>
      </c>
      <c r="V35">
        <v>10.02</v>
      </c>
      <c r="W35">
        <v>37.021099999999997</v>
      </c>
      <c r="X35">
        <v>118.9866</v>
      </c>
      <c r="Y35">
        <v>0</v>
      </c>
      <c r="Z35">
        <v>13.041600000000001</v>
      </c>
      <c r="AA35">
        <v>27.65</v>
      </c>
      <c r="AB35">
        <v>16.166609000000001</v>
      </c>
      <c r="AC35">
        <v>11.598717000000001</v>
      </c>
      <c r="AD35">
        <v>0</v>
      </c>
      <c r="AE35">
        <v>39.450268999999999</v>
      </c>
      <c r="AF35">
        <v>9.222505</v>
      </c>
      <c r="AG35">
        <v>50.950789999999998</v>
      </c>
      <c r="AH35">
        <v>44.572744</v>
      </c>
      <c r="AI35">
        <v>7.6287349999999998</v>
      </c>
      <c r="AJ35">
        <v>0</v>
      </c>
      <c r="AK35">
        <v>67.990881999999999</v>
      </c>
      <c r="AL35">
        <v>39.508000000000003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37.890518999999998</v>
      </c>
      <c r="AT35">
        <v>18.600100000000001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1.7248810000000001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2351.4829369999993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379.67259999999999</v>
      </c>
      <c r="L36">
        <v>374.495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12.5932</v>
      </c>
      <c r="R36">
        <v>31.221800000000002</v>
      </c>
      <c r="S36">
        <v>15.8123</v>
      </c>
      <c r="T36">
        <v>0</v>
      </c>
      <c r="U36">
        <v>418.77</v>
      </c>
      <c r="V36">
        <v>9.3469999999999995</v>
      </c>
      <c r="W36">
        <v>37.021099999999997</v>
      </c>
      <c r="X36">
        <v>118.9866</v>
      </c>
      <c r="Y36">
        <v>0</v>
      </c>
      <c r="Z36">
        <v>13.041600000000001</v>
      </c>
      <c r="AA36">
        <v>14.061999999999999</v>
      </c>
      <c r="AB36">
        <v>16.166609000000001</v>
      </c>
      <c r="AC36">
        <v>11.598717000000001</v>
      </c>
      <c r="AD36">
        <v>0</v>
      </c>
      <c r="AE36">
        <v>39.450268999999999</v>
      </c>
      <c r="AF36">
        <v>9.222505</v>
      </c>
      <c r="AG36">
        <v>50.950789999999998</v>
      </c>
      <c r="AH36">
        <v>26.520783000000002</v>
      </c>
      <c r="AI36">
        <v>3.814368</v>
      </c>
      <c r="AJ36">
        <v>0</v>
      </c>
      <c r="AK36">
        <v>67.990881999999999</v>
      </c>
      <c r="AL36">
        <v>39.508000000000003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1.0164470000000001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2316.610674999999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379.67259999999999</v>
      </c>
      <c r="L37">
        <v>374.495</v>
      </c>
      <c r="M37">
        <v>97.055942999999999</v>
      </c>
      <c r="N37">
        <v>124.38</v>
      </c>
      <c r="O37">
        <v>130.58009999999999</v>
      </c>
      <c r="P37">
        <v>149.98894999999999</v>
      </c>
      <c r="Q37">
        <v>12.5932</v>
      </c>
      <c r="R37">
        <v>31.221800000000002</v>
      </c>
      <c r="S37">
        <v>15.8123</v>
      </c>
      <c r="T37">
        <v>0</v>
      </c>
      <c r="U37">
        <v>418.77</v>
      </c>
      <c r="V37">
        <v>9.3469999999999995</v>
      </c>
      <c r="W37">
        <v>37.021099999999997</v>
      </c>
      <c r="X37">
        <v>118.9866</v>
      </c>
      <c r="Y37">
        <v>0</v>
      </c>
      <c r="Z37">
        <v>13.041600000000001</v>
      </c>
      <c r="AA37">
        <v>0</v>
      </c>
      <c r="AB37">
        <v>16.166609000000001</v>
      </c>
      <c r="AC37">
        <v>11.598717000000001</v>
      </c>
      <c r="AD37">
        <v>0</v>
      </c>
      <c r="AE37">
        <v>39.450268999999999</v>
      </c>
      <c r="AF37">
        <v>9.222505</v>
      </c>
      <c r="AG37">
        <v>50.950789999999998</v>
      </c>
      <c r="AH37">
        <v>26.520783000000002</v>
      </c>
      <c r="AI37">
        <v>0</v>
      </c>
      <c r="AJ37">
        <v>0</v>
      </c>
      <c r="AK37">
        <v>67.990881999999999</v>
      </c>
      <c r="AL37">
        <v>39.508000000000003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34.776000000000003</v>
      </c>
      <c r="AS37">
        <v>35.953808000000002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1.0164470000000001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2296.7975959999994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379.67259999999999</v>
      </c>
      <c r="L38">
        <v>374.495</v>
      </c>
      <c r="M38">
        <v>97.055942999999999</v>
      </c>
      <c r="N38">
        <v>124.38</v>
      </c>
      <c r="O38">
        <v>130.58009999999999</v>
      </c>
      <c r="P38">
        <v>149.98894999999999</v>
      </c>
      <c r="Q38">
        <v>12.5932</v>
      </c>
      <c r="R38">
        <v>31.221800000000002</v>
      </c>
      <c r="S38">
        <v>15.8123</v>
      </c>
      <c r="T38">
        <v>0</v>
      </c>
      <c r="U38">
        <v>418.77</v>
      </c>
      <c r="V38">
        <v>10.02</v>
      </c>
      <c r="W38">
        <v>37.021099999999997</v>
      </c>
      <c r="X38">
        <v>118.9866</v>
      </c>
      <c r="Y38">
        <v>0</v>
      </c>
      <c r="Z38">
        <v>13.041600000000001</v>
      </c>
      <c r="AA38">
        <v>0</v>
      </c>
      <c r="AB38">
        <v>16.166609000000001</v>
      </c>
      <c r="AC38">
        <v>11.598717000000001</v>
      </c>
      <c r="AD38">
        <v>0</v>
      </c>
      <c r="AE38">
        <v>39.450268999999999</v>
      </c>
      <c r="AF38">
        <v>9.222505</v>
      </c>
      <c r="AG38">
        <v>50.950789999999998</v>
      </c>
      <c r="AH38">
        <v>26.520783000000002</v>
      </c>
      <c r="AI38">
        <v>0</v>
      </c>
      <c r="AJ38">
        <v>0</v>
      </c>
      <c r="AK38">
        <v>67.990881999999999</v>
      </c>
      <c r="AL38">
        <v>39.508000000000003</v>
      </c>
      <c r="AM38">
        <v>18.800616999999999</v>
      </c>
      <c r="AN38">
        <v>0.77966899999999995</v>
      </c>
      <c r="AO38">
        <v>0</v>
      </c>
      <c r="AP38">
        <v>0</v>
      </c>
      <c r="AQ38">
        <v>0</v>
      </c>
      <c r="AR38">
        <v>34.776000000000003</v>
      </c>
      <c r="AS38">
        <v>35.953808000000002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1.0164470000000001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2297.4705959999997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379.67259999999999</v>
      </c>
      <c r="L39">
        <v>374.495</v>
      </c>
      <c r="M39">
        <v>97.055942999999999</v>
      </c>
      <c r="N39">
        <v>124.38</v>
      </c>
      <c r="O39">
        <v>130.58009999999999</v>
      </c>
      <c r="P39">
        <v>149.98894999999999</v>
      </c>
      <c r="Q39">
        <v>12.5932</v>
      </c>
      <c r="R39">
        <v>25.375900000000001</v>
      </c>
      <c r="S39">
        <v>15.8123</v>
      </c>
      <c r="T39">
        <v>0</v>
      </c>
      <c r="U39">
        <v>418.77</v>
      </c>
      <c r="V39">
        <v>9.3459939999999992</v>
      </c>
      <c r="W39">
        <v>33.936700000000002</v>
      </c>
      <c r="X39">
        <v>109.3409</v>
      </c>
      <c r="Y39">
        <v>0</v>
      </c>
      <c r="Z39">
        <v>13.041600000000001</v>
      </c>
      <c r="AA39">
        <v>0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50.950789999999998</v>
      </c>
      <c r="AH39">
        <v>0</v>
      </c>
      <c r="AI39">
        <v>0</v>
      </c>
      <c r="AJ39">
        <v>0</v>
      </c>
      <c r="AK39">
        <v>67.990881999999999</v>
      </c>
      <c r="AL39">
        <v>39.508000000000003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35.953808000000002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2250.6833599999995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379.67259999999999</v>
      </c>
      <c r="L40">
        <v>374.495</v>
      </c>
      <c r="M40">
        <v>97.055942999999999</v>
      </c>
      <c r="N40">
        <v>124.38</v>
      </c>
      <c r="O40">
        <v>130.58009999999999</v>
      </c>
      <c r="P40">
        <v>149.98894999999999</v>
      </c>
      <c r="Q40">
        <v>12.5932</v>
      </c>
      <c r="R40">
        <v>25.375900000000001</v>
      </c>
      <c r="S40">
        <v>15.8123</v>
      </c>
      <c r="T40">
        <v>0</v>
      </c>
      <c r="U40">
        <v>418.77</v>
      </c>
      <c r="V40">
        <v>9.3469999999999995</v>
      </c>
      <c r="W40">
        <v>33.936700000000002</v>
      </c>
      <c r="X40">
        <v>109.3409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50.950789999999998</v>
      </c>
      <c r="AH40">
        <v>0</v>
      </c>
      <c r="AI40">
        <v>0</v>
      </c>
      <c r="AJ40">
        <v>0</v>
      </c>
      <c r="AK40">
        <v>67.990881999999999</v>
      </c>
      <c r="AL40">
        <v>39.508000000000003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35.953808000000002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2250.6843659999995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379.67259999999999</v>
      </c>
      <c r="L41">
        <v>374.495</v>
      </c>
      <c r="M41">
        <v>97.055942999999999</v>
      </c>
      <c r="N41">
        <v>124.38</v>
      </c>
      <c r="O41">
        <v>130.58009999999999</v>
      </c>
      <c r="P41">
        <v>149.98894999999999</v>
      </c>
      <c r="Q41">
        <v>12.5932</v>
      </c>
      <c r="R41">
        <v>25.375900000000001</v>
      </c>
      <c r="S41">
        <v>15.8123</v>
      </c>
      <c r="T41">
        <v>0</v>
      </c>
      <c r="U41">
        <v>418.77</v>
      </c>
      <c r="V41">
        <v>9.3469999999999995</v>
      </c>
      <c r="W41">
        <v>33.936700000000002</v>
      </c>
      <c r="X41">
        <v>116.5209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50.950789999999998</v>
      </c>
      <c r="AH41">
        <v>0</v>
      </c>
      <c r="AI41">
        <v>0</v>
      </c>
      <c r="AJ41">
        <v>0</v>
      </c>
      <c r="AK41">
        <v>67.990881999999999</v>
      </c>
      <c r="AL41">
        <v>39.508000000000003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35.953808000000002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2257.8643659999993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379.67259999999999</v>
      </c>
      <c r="L42">
        <v>374.495</v>
      </c>
      <c r="M42">
        <v>97.055942999999999</v>
      </c>
      <c r="N42">
        <v>124.38</v>
      </c>
      <c r="O42">
        <v>130.58009999999999</v>
      </c>
      <c r="P42">
        <v>149.98894999999999</v>
      </c>
      <c r="Q42">
        <v>12.5932</v>
      </c>
      <c r="R42">
        <v>25.375900000000001</v>
      </c>
      <c r="S42">
        <v>15.8123</v>
      </c>
      <c r="T42">
        <v>0</v>
      </c>
      <c r="U42">
        <v>418.77</v>
      </c>
      <c r="V42">
        <v>9.3469999999999995</v>
      </c>
      <c r="W42">
        <v>33.936700000000002</v>
      </c>
      <c r="X42">
        <v>114.5209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50.950789999999998</v>
      </c>
      <c r="AH42">
        <v>0</v>
      </c>
      <c r="AI42">
        <v>0</v>
      </c>
      <c r="AJ42">
        <v>0</v>
      </c>
      <c r="AK42">
        <v>67.990881999999999</v>
      </c>
      <c r="AL42">
        <v>39.508000000000003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35.953808000000002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2255.8643659999993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379.67259999999999</v>
      </c>
      <c r="L43">
        <v>374.495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12.5932</v>
      </c>
      <c r="R43">
        <v>25.375900000000001</v>
      </c>
      <c r="S43">
        <v>15.8123</v>
      </c>
      <c r="T43">
        <v>0</v>
      </c>
      <c r="U43">
        <v>418.77</v>
      </c>
      <c r="V43">
        <v>9.2799999999999994</v>
      </c>
      <c r="W43">
        <v>25.52</v>
      </c>
      <c r="X43">
        <v>144.16659999999999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10.858853999999999</v>
      </c>
      <c r="AE43">
        <v>39.450268999999999</v>
      </c>
      <c r="AF43">
        <v>9.222505</v>
      </c>
      <c r="AG43">
        <v>50.950789999999998</v>
      </c>
      <c r="AH43">
        <v>0</v>
      </c>
      <c r="AI43">
        <v>0</v>
      </c>
      <c r="AJ43">
        <v>0</v>
      </c>
      <c r="AK43">
        <v>67.990881999999999</v>
      </c>
      <c r="AL43">
        <v>53.451999999999998</v>
      </c>
      <c r="AM43">
        <v>18.800616999999999</v>
      </c>
      <c r="AN43">
        <v>0.77966899999999995</v>
      </c>
      <c r="AO43">
        <v>0</v>
      </c>
      <c r="AP43">
        <v>9.6074999999999999</v>
      </c>
      <c r="AQ43">
        <v>0</v>
      </c>
      <c r="AR43">
        <v>13.247999999999999</v>
      </c>
      <c r="AS43">
        <v>35.953808000000002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2289.9087200000004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379.67259999999999</v>
      </c>
      <c r="L44">
        <v>374.495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12.5932</v>
      </c>
      <c r="R44">
        <v>25.375900000000001</v>
      </c>
      <c r="S44">
        <v>15.8123</v>
      </c>
      <c r="T44">
        <v>0.81</v>
      </c>
      <c r="U44">
        <v>418.77</v>
      </c>
      <c r="V44">
        <v>9.2799999999999994</v>
      </c>
      <c r="W44">
        <v>29.548100000000002</v>
      </c>
      <c r="X44">
        <v>148.30000000000001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10.858853999999999</v>
      </c>
      <c r="AE44">
        <v>39.450268999999999</v>
      </c>
      <c r="AF44">
        <v>9.222505</v>
      </c>
      <c r="AG44">
        <v>50.950789999999998</v>
      </c>
      <c r="AH44">
        <v>0</v>
      </c>
      <c r="AI44">
        <v>0</v>
      </c>
      <c r="AJ44">
        <v>0</v>
      </c>
      <c r="AK44">
        <v>67.990881999999999</v>
      </c>
      <c r="AL44">
        <v>53.451999999999998</v>
      </c>
      <c r="AM44">
        <v>18.800616999999999</v>
      </c>
      <c r="AN44">
        <v>0.77966899999999995</v>
      </c>
      <c r="AO44">
        <v>0</v>
      </c>
      <c r="AP44">
        <v>9.6074999999999999</v>
      </c>
      <c r="AQ44">
        <v>0</v>
      </c>
      <c r="AR44">
        <v>4.4160000000000004</v>
      </c>
      <c r="AS44">
        <v>35.953808000000002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2290.0482200000001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379.67259999999999</v>
      </c>
      <c r="L45">
        <v>374.495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12.5932</v>
      </c>
      <c r="R45">
        <v>25.375900000000001</v>
      </c>
      <c r="S45">
        <v>15.8123</v>
      </c>
      <c r="T45">
        <v>0.81</v>
      </c>
      <c r="U45">
        <v>418.77</v>
      </c>
      <c r="V45">
        <v>9.2799999999999994</v>
      </c>
      <c r="W45">
        <v>30.502300000000002</v>
      </c>
      <c r="X45">
        <v>140.16659999999999</v>
      </c>
      <c r="Y45">
        <v>0</v>
      </c>
      <c r="Z45">
        <v>13.041600000000001</v>
      </c>
      <c r="AA45">
        <v>0</v>
      </c>
      <c r="AB45">
        <v>16.166609000000001</v>
      </c>
      <c r="AC45">
        <v>11.598717000000001</v>
      </c>
      <c r="AD45">
        <v>10.858853999999999</v>
      </c>
      <c r="AE45">
        <v>39.450268999999999</v>
      </c>
      <c r="AF45">
        <v>9.222505</v>
      </c>
      <c r="AG45">
        <v>50.950789999999998</v>
      </c>
      <c r="AH45">
        <v>0</v>
      </c>
      <c r="AI45">
        <v>0</v>
      </c>
      <c r="AJ45">
        <v>0</v>
      </c>
      <c r="AK45">
        <v>67.990881999999999</v>
      </c>
      <c r="AL45">
        <v>66.814999999999998</v>
      </c>
      <c r="AM45">
        <v>18.800616999999999</v>
      </c>
      <c r="AN45">
        <v>0.77966899999999995</v>
      </c>
      <c r="AO45">
        <v>0</v>
      </c>
      <c r="AP45">
        <v>9.6074999999999999</v>
      </c>
      <c r="AQ45">
        <v>0</v>
      </c>
      <c r="AR45">
        <v>4.4160000000000004</v>
      </c>
      <c r="AS45">
        <v>35.953808000000002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2296.2320200000004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379.67259999999999</v>
      </c>
      <c r="L46">
        <v>374.495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12.5932</v>
      </c>
      <c r="R46">
        <v>25.375900000000001</v>
      </c>
      <c r="S46">
        <v>15.8123</v>
      </c>
      <c r="T46">
        <v>0.81</v>
      </c>
      <c r="U46">
        <v>418.77</v>
      </c>
      <c r="V46">
        <v>9.2799999999999994</v>
      </c>
      <c r="W46">
        <v>31.235499999999998</v>
      </c>
      <c r="X46">
        <v>126.4984</v>
      </c>
      <c r="Y46">
        <v>0</v>
      </c>
      <c r="Z46">
        <v>13.041600000000001</v>
      </c>
      <c r="AA46">
        <v>0</v>
      </c>
      <c r="AB46">
        <v>16.166609000000001</v>
      </c>
      <c r="AC46">
        <v>11.598717000000001</v>
      </c>
      <c r="AD46">
        <v>10.858853999999999</v>
      </c>
      <c r="AE46">
        <v>39.450268999999999</v>
      </c>
      <c r="AF46">
        <v>9.222505</v>
      </c>
      <c r="AG46">
        <v>50.950789999999998</v>
      </c>
      <c r="AH46">
        <v>0</v>
      </c>
      <c r="AI46">
        <v>0</v>
      </c>
      <c r="AJ46">
        <v>0</v>
      </c>
      <c r="AK46">
        <v>67.990881999999999</v>
      </c>
      <c r="AL46">
        <v>66.814999999999998</v>
      </c>
      <c r="AM46">
        <v>18.800616999999999</v>
      </c>
      <c r="AN46">
        <v>0.77966899999999995</v>
      </c>
      <c r="AO46">
        <v>0</v>
      </c>
      <c r="AP46">
        <v>9.6074999999999999</v>
      </c>
      <c r="AQ46">
        <v>0</v>
      </c>
      <c r="AR46">
        <v>13.247999999999999</v>
      </c>
      <c r="AS46">
        <v>35.953808000000002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2292.1290199999999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379.67259999999999</v>
      </c>
      <c r="L47">
        <v>374.495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12.5932</v>
      </c>
      <c r="R47">
        <v>25.375900000000001</v>
      </c>
      <c r="S47">
        <v>15.8123</v>
      </c>
      <c r="T47">
        <v>0.81</v>
      </c>
      <c r="U47">
        <v>418.77</v>
      </c>
      <c r="V47">
        <v>9.2799999999999994</v>
      </c>
      <c r="W47">
        <v>31.235499999999998</v>
      </c>
      <c r="X47">
        <v>101.693011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10.858853999999999</v>
      </c>
      <c r="AE47">
        <v>39.450268999999999</v>
      </c>
      <c r="AF47">
        <v>9.222505</v>
      </c>
      <c r="AG47">
        <v>50.950789999999998</v>
      </c>
      <c r="AH47">
        <v>0</v>
      </c>
      <c r="AI47">
        <v>0</v>
      </c>
      <c r="AJ47">
        <v>0</v>
      </c>
      <c r="AK47">
        <v>67.990881999999999</v>
      </c>
      <c r="AL47">
        <v>66.814999999999998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35.953808000000002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2279.2441309999999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379.67259999999999</v>
      </c>
      <c r="L48">
        <v>374.495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12.5932</v>
      </c>
      <c r="R48">
        <v>25.375900000000001</v>
      </c>
      <c r="S48">
        <v>15.8123</v>
      </c>
      <c r="T48">
        <v>0.81</v>
      </c>
      <c r="U48">
        <v>418.77</v>
      </c>
      <c r="V48">
        <v>9.2799999999999994</v>
      </c>
      <c r="W48">
        <v>31.235499999999998</v>
      </c>
      <c r="X48">
        <v>101.3184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10.858853999999999</v>
      </c>
      <c r="AE48">
        <v>39.450268999999999</v>
      </c>
      <c r="AF48">
        <v>9.222505</v>
      </c>
      <c r="AG48">
        <v>50.950789999999998</v>
      </c>
      <c r="AH48">
        <v>0</v>
      </c>
      <c r="AI48">
        <v>0</v>
      </c>
      <c r="AJ48">
        <v>0</v>
      </c>
      <c r="AK48">
        <v>67.990881999999999</v>
      </c>
      <c r="AL48">
        <v>66.814999999999998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35.953808000000002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2278.8695199999997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379.67259999999999</v>
      </c>
      <c r="L49">
        <v>374.495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12.5932</v>
      </c>
      <c r="R49">
        <v>25.375900000000001</v>
      </c>
      <c r="S49">
        <v>15.8123</v>
      </c>
      <c r="T49">
        <v>0.81</v>
      </c>
      <c r="U49">
        <v>418.77</v>
      </c>
      <c r="V49">
        <v>9.2799999999999994</v>
      </c>
      <c r="W49">
        <v>31.235499999999998</v>
      </c>
      <c r="X49">
        <v>101.3484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10.858853999999999</v>
      </c>
      <c r="AE49">
        <v>39.450268999999999</v>
      </c>
      <c r="AF49">
        <v>9.222505</v>
      </c>
      <c r="AG49">
        <v>50.950789999999998</v>
      </c>
      <c r="AH49">
        <v>0</v>
      </c>
      <c r="AI49">
        <v>0</v>
      </c>
      <c r="AJ49">
        <v>0</v>
      </c>
      <c r="AK49">
        <v>67.990881999999999</v>
      </c>
      <c r="AL49">
        <v>76.691999999999993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35.953808000000002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2295.2973199999997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379.67259999999999</v>
      </c>
      <c r="L50">
        <v>374.495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12.5932</v>
      </c>
      <c r="R50">
        <v>25.375900000000001</v>
      </c>
      <c r="S50">
        <v>15.8123</v>
      </c>
      <c r="T50">
        <v>0.81</v>
      </c>
      <c r="U50">
        <v>418.77</v>
      </c>
      <c r="V50">
        <v>9.2799999999999994</v>
      </c>
      <c r="W50">
        <v>31.235499999999998</v>
      </c>
      <c r="X50">
        <v>101.3484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10.858853999999999</v>
      </c>
      <c r="AE50">
        <v>39.450268999999999</v>
      </c>
      <c r="AF50">
        <v>9.222505</v>
      </c>
      <c r="AG50">
        <v>50.950789999999998</v>
      </c>
      <c r="AH50">
        <v>0</v>
      </c>
      <c r="AI50">
        <v>0</v>
      </c>
      <c r="AJ50">
        <v>0</v>
      </c>
      <c r="AK50">
        <v>67.990881999999999</v>
      </c>
      <c r="AL50">
        <v>76.691999999999993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35.953808000000002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2295.2973199999997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379.67259999999999</v>
      </c>
      <c r="L51">
        <v>374.495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12.5932</v>
      </c>
      <c r="R51">
        <v>25.375900000000001</v>
      </c>
      <c r="S51">
        <v>15.8123</v>
      </c>
      <c r="T51">
        <v>0.81</v>
      </c>
      <c r="U51">
        <v>418.77</v>
      </c>
      <c r="V51">
        <v>9.2799999999999994</v>
      </c>
      <c r="W51">
        <v>37.021099999999997</v>
      </c>
      <c r="X51">
        <v>119.0166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10.858853999999999</v>
      </c>
      <c r="AE51">
        <v>39.450268999999999</v>
      </c>
      <c r="AF51">
        <v>9.222505</v>
      </c>
      <c r="AG51">
        <v>50.950789999999998</v>
      </c>
      <c r="AH51">
        <v>0</v>
      </c>
      <c r="AI51">
        <v>0</v>
      </c>
      <c r="AJ51">
        <v>0</v>
      </c>
      <c r="AK51">
        <v>67.990881999999999</v>
      </c>
      <c r="AL51">
        <v>79.376220000000004</v>
      </c>
      <c r="AM51">
        <v>18.800616999999999</v>
      </c>
      <c r="AN51">
        <v>0.77966899999999995</v>
      </c>
      <c r="AO51">
        <v>0</v>
      </c>
      <c r="AP51">
        <v>1.0247999999999999</v>
      </c>
      <c r="AQ51">
        <v>0</v>
      </c>
      <c r="AR51">
        <v>34.776000000000003</v>
      </c>
      <c r="AS51">
        <v>35.953808000000002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2310.8614229999998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379.67259999999999</v>
      </c>
      <c r="L52">
        <v>374.495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12.5932</v>
      </c>
      <c r="R52">
        <v>25.375900000000001</v>
      </c>
      <c r="S52">
        <v>15.8123</v>
      </c>
      <c r="T52">
        <v>0.81</v>
      </c>
      <c r="U52">
        <v>418.77</v>
      </c>
      <c r="V52">
        <v>9.2799999999999994</v>
      </c>
      <c r="W52">
        <v>37.021099999999997</v>
      </c>
      <c r="X52">
        <v>119.0166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10.858853999999999</v>
      </c>
      <c r="AE52">
        <v>39.450268999999999</v>
      </c>
      <c r="AF52">
        <v>9.222505</v>
      </c>
      <c r="AG52">
        <v>50.950789999999998</v>
      </c>
      <c r="AH52">
        <v>0</v>
      </c>
      <c r="AI52">
        <v>0</v>
      </c>
      <c r="AJ52">
        <v>0</v>
      </c>
      <c r="AK52">
        <v>67.990881999999999</v>
      </c>
      <c r="AL52">
        <v>79.376220000000004</v>
      </c>
      <c r="AM52">
        <v>18.800616999999999</v>
      </c>
      <c r="AN52">
        <v>0.77966899999999995</v>
      </c>
      <c r="AO52">
        <v>0</v>
      </c>
      <c r="AP52">
        <v>1.0247999999999999</v>
      </c>
      <c r="AQ52">
        <v>0</v>
      </c>
      <c r="AR52">
        <v>34.776000000000003</v>
      </c>
      <c r="AS52">
        <v>35.953808000000002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2310.8614229999998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379.67259999999999</v>
      </c>
      <c r="L53">
        <v>374.495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12.5932</v>
      </c>
      <c r="R53">
        <v>25.375900000000001</v>
      </c>
      <c r="S53">
        <v>15.8123</v>
      </c>
      <c r="T53">
        <v>0.81</v>
      </c>
      <c r="U53">
        <v>418.77</v>
      </c>
      <c r="V53">
        <v>9.2799999999999994</v>
      </c>
      <c r="W53">
        <v>37.021099999999997</v>
      </c>
      <c r="X53">
        <v>119.0166</v>
      </c>
      <c r="Y53">
        <v>0</v>
      </c>
      <c r="Z53">
        <v>19.5624</v>
      </c>
      <c r="AA53">
        <v>0</v>
      </c>
      <c r="AB53">
        <v>16.166609000000001</v>
      </c>
      <c r="AC53">
        <v>0</v>
      </c>
      <c r="AD53">
        <v>10.858853999999999</v>
      </c>
      <c r="AE53">
        <v>39.450268999999999</v>
      </c>
      <c r="AF53">
        <v>9.222505</v>
      </c>
      <c r="AG53">
        <v>50.950789999999998</v>
      </c>
      <c r="AH53">
        <v>0</v>
      </c>
      <c r="AI53">
        <v>0</v>
      </c>
      <c r="AJ53">
        <v>0</v>
      </c>
      <c r="AK53">
        <v>67.990881999999999</v>
      </c>
      <c r="AL53">
        <v>79.376220000000004</v>
      </c>
      <c r="AM53">
        <v>18.800616999999999</v>
      </c>
      <c r="AN53">
        <v>0.77966899999999995</v>
      </c>
      <c r="AO53">
        <v>0</v>
      </c>
      <c r="AP53">
        <v>1.0247999999999999</v>
      </c>
      <c r="AQ53">
        <v>0</v>
      </c>
      <c r="AR53">
        <v>40.847999999999999</v>
      </c>
      <c r="AS53">
        <v>35.953808000000002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2316.9334229999999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379.67259999999999</v>
      </c>
      <c r="L54">
        <v>374.495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12.5932</v>
      </c>
      <c r="R54">
        <v>25.375900000000001</v>
      </c>
      <c r="S54">
        <v>15.8123</v>
      </c>
      <c r="T54">
        <v>0.81</v>
      </c>
      <c r="U54">
        <v>418.77</v>
      </c>
      <c r="V54">
        <v>9.2799999999999994</v>
      </c>
      <c r="W54">
        <v>37.021099999999997</v>
      </c>
      <c r="X54">
        <v>119.0166</v>
      </c>
      <c r="Y54">
        <v>0</v>
      </c>
      <c r="Z54">
        <v>19.5624</v>
      </c>
      <c r="AA54">
        <v>0</v>
      </c>
      <c r="AB54">
        <v>16.166609000000001</v>
      </c>
      <c r="AC54">
        <v>0</v>
      </c>
      <c r="AD54">
        <v>10.858853999999999</v>
      </c>
      <c r="AE54">
        <v>39.450268999999999</v>
      </c>
      <c r="AF54">
        <v>9.222505</v>
      </c>
      <c r="AG54">
        <v>50.950789999999998</v>
      </c>
      <c r="AH54">
        <v>0</v>
      </c>
      <c r="AI54">
        <v>0</v>
      </c>
      <c r="AJ54">
        <v>0</v>
      </c>
      <c r="AK54">
        <v>67.990881999999999</v>
      </c>
      <c r="AL54">
        <v>79.376220000000004</v>
      </c>
      <c r="AM54">
        <v>18.800616999999999</v>
      </c>
      <c r="AN54">
        <v>0.77966899999999995</v>
      </c>
      <c r="AO54">
        <v>0</v>
      </c>
      <c r="AP54">
        <v>1.0247999999999999</v>
      </c>
      <c r="AQ54">
        <v>0</v>
      </c>
      <c r="AR54">
        <v>40.847999999999999</v>
      </c>
      <c r="AS54">
        <v>35.953808000000002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2316.9334229999999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379.67259999999999</v>
      </c>
      <c r="L55">
        <v>374.495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12.5932</v>
      </c>
      <c r="R55">
        <v>25.375900000000001</v>
      </c>
      <c r="S55">
        <v>15.8123</v>
      </c>
      <c r="T55">
        <v>0.81</v>
      </c>
      <c r="U55">
        <v>418.77</v>
      </c>
      <c r="V55">
        <v>9.2799999999999994</v>
      </c>
      <c r="W55">
        <v>25.83</v>
      </c>
      <c r="X55">
        <v>94.224742000000006</v>
      </c>
      <c r="Y55">
        <v>0</v>
      </c>
      <c r="Z55">
        <v>19.5624</v>
      </c>
      <c r="AA55">
        <v>0</v>
      </c>
      <c r="AB55">
        <v>16.166609000000001</v>
      </c>
      <c r="AC55">
        <v>0</v>
      </c>
      <c r="AD55">
        <v>10.858853999999999</v>
      </c>
      <c r="AE55">
        <v>39.450268999999999</v>
      </c>
      <c r="AF55">
        <v>0</v>
      </c>
      <c r="AG55">
        <v>50.950789999999998</v>
      </c>
      <c r="AH55">
        <v>0</v>
      </c>
      <c r="AI55">
        <v>0</v>
      </c>
      <c r="AJ55">
        <v>0</v>
      </c>
      <c r="AK55">
        <v>67.990881999999999</v>
      </c>
      <c r="AL55">
        <v>79.376220000000004</v>
      </c>
      <c r="AM55">
        <v>18.800616999999999</v>
      </c>
      <c r="AN55">
        <v>0.77966899999999995</v>
      </c>
      <c r="AO55">
        <v>0</v>
      </c>
      <c r="AP55">
        <v>0.25619999999999998</v>
      </c>
      <c r="AQ55">
        <v>0</v>
      </c>
      <c r="AR55">
        <v>40.847999999999999</v>
      </c>
      <c r="AS55">
        <v>35.953808000000002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2270.9593599999998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379.67259999999999</v>
      </c>
      <c r="L56">
        <v>374.495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12.5932</v>
      </c>
      <c r="R56">
        <v>25.375900000000001</v>
      </c>
      <c r="S56">
        <v>15.8123</v>
      </c>
      <c r="T56">
        <v>0.81</v>
      </c>
      <c r="U56">
        <v>418.77</v>
      </c>
      <c r="V56">
        <v>9.2799999999999994</v>
      </c>
      <c r="W56">
        <v>25.83</v>
      </c>
      <c r="X56">
        <v>81.569999999999993</v>
      </c>
      <c r="Y56">
        <v>0</v>
      </c>
      <c r="Z56">
        <v>19.5624</v>
      </c>
      <c r="AA56">
        <v>0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50.950789999999998</v>
      </c>
      <c r="AH56">
        <v>0</v>
      </c>
      <c r="AI56">
        <v>0</v>
      </c>
      <c r="AJ56">
        <v>0</v>
      </c>
      <c r="AK56">
        <v>67.990881999999999</v>
      </c>
      <c r="AL56">
        <v>79.376220000000004</v>
      </c>
      <c r="AM56">
        <v>18.800616999999999</v>
      </c>
      <c r="AN56">
        <v>0.77966899999999995</v>
      </c>
      <c r="AO56">
        <v>0</v>
      </c>
      <c r="AP56">
        <v>0.25619999999999998</v>
      </c>
      <c r="AQ56">
        <v>0</v>
      </c>
      <c r="AR56">
        <v>34.776000000000003</v>
      </c>
      <c r="AS56">
        <v>35.953808000000002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2241.3737639999995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379.67259999999999</v>
      </c>
      <c r="L57">
        <v>374.495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12.5932</v>
      </c>
      <c r="R57">
        <v>25.375900000000001</v>
      </c>
      <c r="S57">
        <v>15.8123</v>
      </c>
      <c r="T57">
        <v>0.81</v>
      </c>
      <c r="U57">
        <v>418.77</v>
      </c>
      <c r="V57">
        <v>9.2799999999999994</v>
      </c>
      <c r="W57">
        <v>37.021099999999997</v>
      </c>
      <c r="X57">
        <v>118.51819999999999</v>
      </c>
      <c r="Y57">
        <v>0</v>
      </c>
      <c r="Z57">
        <v>19.5624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50.950789999999998</v>
      </c>
      <c r="AH57">
        <v>0</v>
      </c>
      <c r="AI57">
        <v>0</v>
      </c>
      <c r="AJ57">
        <v>0</v>
      </c>
      <c r="AK57">
        <v>67.990881999999999</v>
      </c>
      <c r="AL57">
        <v>79.376220000000004</v>
      </c>
      <c r="AM57">
        <v>18.800616999999999</v>
      </c>
      <c r="AN57">
        <v>0.77966899999999995</v>
      </c>
      <c r="AO57">
        <v>0</v>
      </c>
      <c r="AP57">
        <v>0.25619999999999998</v>
      </c>
      <c r="AQ57">
        <v>0</v>
      </c>
      <c r="AR57">
        <v>34.776000000000003</v>
      </c>
      <c r="AS57">
        <v>35.953808000000002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2289.5130639999993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379.67259999999999</v>
      </c>
      <c r="L58">
        <v>374.495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12.5932</v>
      </c>
      <c r="R58">
        <v>25.375900000000001</v>
      </c>
      <c r="S58">
        <v>15.8123</v>
      </c>
      <c r="T58">
        <v>0.81</v>
      </c>
      <c r="U58">
        <v>418.77</v>
      </c>
      <c r="V58">
        <v>9.5718999999999994</v>
      </c>
      <c r="W58">
        <v>40.899079999999998</v>
      </c>
      <c r="X58">
        <v>131.1</v>
      </c>
      <c r="Y58">
        <v>0</v>
      </c>
      <c r="Z58">
        <v>13.041600000000001</v>
      </c>
      <c r="AA58">
        <v>0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50.950789999999998</v>
      </c>
      <c r="AH58">
        <v>0</v>
      </c>
      <c r="AI58">
        <v>0</v>
      </c>
      <c r="AJ58">
        <v>0</v>
      </c>
      <c r="AK58">
        <v>67.990881999999999</v>
      </c>
      <c r="AL58">
        <v>79.376220000000004</v>
      </c>
      <c r="AM58">
        <v>18.800616999999999</v>
      </c>
      <c r="AN58">
        <v>0.77966899999999995</v>
      </c>
      <c r="AO58">
        <v>0</v>
      </c>
      <c r="AP58">
        <v>0.25619999999999998</v>
      </c>
      <c r="AQ58">
        <v>0</v>
      </c>
      <c r="AR58">
        <v>34.776000000000003</v>
      </c>
      <c r="AS58">
        <v>35.953808000000002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2299.7439439999994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379.67259999999999</v>
      </c>
      <c r="L59">
        <v>374.495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12.5932</v>
      </c>
      <c r="R59">
        <v>25.375900000000001</v>
      </c>
      <c r="S59">
        <v>15.8123</v>
      </c>
      <c r="T59">
        <v>0.81</v>
      </c>
      <c r="U59">
        <v>418.77</v>
      </c>
      <c r="V59">
        <v>10.147</v>
      </c>
      <c r="W59">
        <v>40.899079999999998</v>
      </c>
      <c r="X59">
        <v>131.1</v>
      </c>
      <c r="Y59">
        <v>0</v>
      </c>
      <c r="Z59">
        <v>19.5624</v>
      </c>
      <c r="AA59">
        <v>14.04936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50.950789999999998</v>
      </c>
      <c r="AH59">
        <v>0</v>
      </c>
      <c r="AI59">
        <v>0</v>
      </c>
      <c r="AJ59">
        <v>0</v>
      </c>
      <c r="AK59">
        <v>67.990881999999999</v>
      </c>
      <c r="AL59">
        <v>79.376220000000004</v>
      </c>
      <c r="AM59">
        <v>18.800616999999999</v>
      </c>
      <c r="AN59">
        <v>0.77966899999999995</v>
      </c>
      <c r="AO59">
        <v>0</v>
      </c>
      <c r="AP59">
        <v>0.25619999999999998</v>
      </c>
      <c r="AQ59">
        <v>0</v>
      </c>
      <c r="AR59">
        <v>34.776000000000003</v>
      </c>
      <c r="AS59">
        <v>35.953808000000002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2320.8892039999992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379.67259999999999</v>
      </c>
      <c r="L60">
        <v>374.495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12.5932</v>
      </c>
      <c r="R60">
        <v>44.906624999999998</v>
      </c>
      <c r="S60">
        <v>15.8123</v>
      </c>
      <c r="T60">
        <v>1.4715</v>
      </c>
      <c r="U60">
        <v>418.77</v>
      </c>
      <c r="V60">
        <v>10.147</v>
      </c>
      <c r="W60">
        <v>40.899079999999998</v>
      </c>
      <c r="X60">
        <v>131.1</v>
      </c>
      <c r="Y60">
        <v>0</v>
      </c>
      <c r="Z60">
        <v>19.5624</v>
      </c>
      <c r="AA60">
        <v>14.04936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50.950789999999998</v>
      </c>
      <c r="AH60">
        <v>0</v>
      </c>
      <c r="AI60">
        <v>0</v>
      </c>
      <c r="AJ60">
        <v>0</v>
      </c>
      <c r="AK60">
        <v>67.990881999999999</v>
      </c>
      <c r="AL60">
        <v>79.376220000000004</v>
      </c>
      <c r="AM60">
        <v>18.800616999999999</v>
      </c>
      <c r="AN60">
        <v>0.77966899999999995</v>
      </c>
      <c r="AO60">
        <v>0</v>
      </c>
      <c r="AP60">
        <v>0.25619999999999998</v>
      </c>
      <c r="AQ60">
        <v>0</v>
      </c>
      <c r="AR60">
        <v>34.776000000000003</v>
      </c>
      <c r="AS60">
        <v>35.953808000000002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2324.9148199999995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388.93259999999998</v>
      </c>
      <c r="L61">
        <v>382.66770000000002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20.087900000000001</v>
      </c>
      <c r="R61">
        <v>40.140599999999999</v>
      </c>
      <c r="S61">
        <v>24.9346</v>
      </c>
      <c r="T61">
        <v>1.4715</v>
      </c>
      <c r="U61">
        <v>418.77</v>
      </c>
      <c r="V61">
        <v>9.3469999999999995</v>
      </c>
      <c r="W61">
        <v>40.899079999999998</v>
      </c>
      <c r="X61">
        <v>147.31630000000001</v>
      </c>
      <c r="Y61">
        <v>0</v>
      </c>
      <c r="Z61">
        <v>19.5624</v>
      </c>
      <c r="AA61">
        <v>14.04936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50.950789999999998</v>
      </c>
      <c r="AH61">
        <v>0</v>
      </c>
      <c r="AI61">
        <v>0</v>
      </c>
      <c r="AJ61">
        <v>0</v>
      </c>
      <c r="AK61">
        <v>67.990881999999999</v>
      </c>
      <c r="AL61">
        <v>79.376220000000004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40.847999999999999</v>
      </c>
      <c r="AS61">
        <v>35.953808000000002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2375.4305949999998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437.56259999999997</v>
      </c>
      <c r="L62">
        <v>392.66770000000002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20.087900000000001</v>
      </c>
      <c r="R62">
        <v>40.140599999999999</v>
      </c>
      <c r="S62">
        <v>24.9346</v>
      </c>
      <c r="T62">
        <v>1.4715</v>
      </c>
      <c r="U62">
        <v>418.77</v>
      </c>
      <c r="V62">
        <v>9.3469999999999995</v>
      </c>
      <c r="W62">
        <v>40.899079999999998</v>
      </c>
      <c r="X62">
        <v>147.80160000000001</v>
      </c>
      <c r="Y62">
        <v>0</v>
      </c>
      <c r="Z62">
        <v>19.5624</v>
      </c>
      <c r="AA62">
        <v>28.09872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50.950789999999998</v>
      </c>
      <c r="AH62">
        <v>0</v>
      </c>
      <c r="AI62">
        <v>0</v>
      </c>
      <c r="AJ62">
        <v>0</v>
      </c>
      <c r="AK62">
        <v>67.990881999999999</v>
      </c>
      <c r="AL62">
        <v>79.376220000000004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40.847999999999999</v>
      </c>
      <c r="AS62">
        <v>35.953808000000002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2448.5952549999993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422.05259999999998</v>
      </c>
      <c r="L63">
        <v>427.66770000000002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20.087900000000001</v>
      </c>
      <c r="R63">
        <v>44.906624999999998</v>
      </c>
      <c r="S63">
        <v>24.9346</v>
      </c>
      <c r="T63">
        <v>1.4715</v>
      </c>
      <c r="U63">
        <v>418.77</v>
      </c>
      <c r="V63">
        <v>9.3469999999999995</v>
      </c>
      <c r="W63">
        <v>46.299079999999996</v>
      </c>
      <c r="X63">
        <v>147.80160000000001</v>
      </c>
      <c r="Y63">
        <v>0</v>
      </c>
      <c r="Z63">
        <v>19.5624</v>
      </c>
      <c r="AA63">
        <v>28.09872</v>
      </c>
      <c r="AB63">
        <v>0</v>
      </c>
      <c r="AC63">
        <v>0</v>
      </c>
      <c r="AD63">
        <v>0</v>
      </c>
      <c r="AE63">
        <v>19.725135000000002</v>
      </c>
      <c r="AF63">
        <v>0</v>
      </c>
      <c r="AG63">
        <v>50.950789999999998</v>
      </c>
      <c r="AH63">
        <v>0</v>
      </c>
      <c r="AI63">
        <v>0</v>
      </c>
      <c r="AJ63">
        <v>0</v>
      </c>
      <c r="AK63">
        <v>67.990881999999999</v>
      </c>
      <c r="AL63">
        <v>79.376220000000004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35.953808000000002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2458.5261459999997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463.05259999999998</v>
      </c>
      <c r="L64">
        <v>447.66770000000002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20.087900000000001</v>
      </c>
      <c r="R64">
        <v>44.906624999999998</v>
      </c>
      <c r="S64">
        <v>24.9346</v>
      </c>
      <c r="T64">
        <v>1.4715</v>
      </c>
      <c r="U64">
        <v>418.77</v>
      </c>
      <c r="V64">
        <v>9.3469999999999995</v>
      </c>
      <c r="W64">
        <v>46.399079999999998</v>
      </c>
      <c r="X64">
        <v>147.80160000000001</v>
      </c>
      <c r="Y64">
        <v>0</v>
      </c>
      <c r="Z64">
        <v>13.041600000000001</v>
      </c>
      <c r="AA64">
        <v>28.09872</v>
      </c>
      <c r="AB64">
        <v>0</v>
      </c>
      <c r="AC64">
        <v>0</v>
      </c>
      <c r="AD64">
        <v>0</v>
      </c>
      <c r="AE64">
        <v>19.725135000000002</v>
      </c>
      <c r="AF64">
        <v>0</v>
      </c>
      <c r="AG64">
        <v>50.950789999999998</v>
      </c>
      <c r="AH64">
        <v>0</v>
      </c>
      <c r="AI64">
        <v>0</v>
      </c>
      <c r="AJ64">
        <v>0</v>
      </c>
      <c r="AK64">
        <v>67.990881999999999</v>
      </c>
      <c r="AL64">
        <v>79.376220000000004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35.328000000000003</v>
      </c>
      <c r="AS64">
        <v>35.953808000000002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2507.5853459999998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500.05259999999998</v>
      </c>
      <c r="L65">
        <v>457.66770000000002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20.087900000000001</v>
      </c>
      <c r="R65">
        <v>39.906624999999998</v>
      </c>
      <c r="S65">
        <v>24.9346</v>
      </c>
      <c r="T65">
        <v>1.4715</v>
      </c>
      <c r="U65">
        <v>418.77</v>
      </c>
      <c r="V65">
        <v>10.147</v>
      </c>
      <c r="W65">
        <v>46.399079999999998</v>
      </c>
      <c r="X65">
        <v>147.80160000000001</v>
      </c>
      <c r="Y65">
        <v>0</v>
      </c>
      <c r="Z65">
        <v>13.041600000000001</v>
      </c>
      <c r="AA65">
        <v>28.09872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50.950789999999998</v>
      </c>
      <c r="AH65">
        <v>0</v>
      </c>
      <c r="AI65">
        <v>0</v>
      </c>
      <c r="AJ65">
        <v>0</v>
      </c>
      <c r="AK65">
        <v>67.990881999999999</v>
      </c>
      <c r="AL65">
        <v>79.376220000000004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13.247999999999999</v>
      </c>
      <c r="AS65">
        <v>35.953808000000002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2548.0304799999999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531.05259999999998</v>
      </c>
      <c r="L66">
        <v>477.66770000000002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22.63</v>
      </c>
      <c r="R66">
        <v>39.906624999999998</v>
      </c>
      <c r="S66">
        <v>27.638981000000001</v>
      </c>
      <c r="T66">
        <v>1.4715</v>
      </c>
      <c r="U66">
        <v>418.77</v>
      </c>
      <c r="V66">
        <v>10.147</v>
      </c>
      <c r="W66">
        <v>46.399079999999998</v>
      </c>
      <c r="X66">
        <v>147.80160000000001</v>
      </c>
      <c r="Y66">
        <v>0</v>
      </c>
      <c r="Z66">
        <v>13.041600000000001</v>
      </c>
      <c r="AA66">
        <v>28.09872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50.950789999999998</v>
      </c>
      <c r="AH66">
        <v>0</v>
      </c>
      <c r="AI66">
        <v>0</v>
      </c>
      <c r="AJ66">
        <v>0</v>
      </c>
      <c r="AK66">
        <v>67.990881999999999</v>
      </c>
      <c r="AL66">
        <v>79.376220000000004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4.4160000000000004</v>
      </c>
      <c r="AS66">
        <v>35.953808000000002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2595.4449610000001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549.19259999999997</v>
      </c>
      <c r="L67">
        <v>562.66769999999997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22.63</v>
      </c>
      <c r="R67">
        <v>39.906624999999998</v>
      </c>
      <c r="S67">
        <v>27.638981000000001</v>
      </c>
      <c r="T67">
        <v>1.4715</v>
      </c>
      <c r="U67">
        <v>418.77</v>
      </c>
      <c r="V67">
        <v>10.147</v>
      </c>
      <c r="W67">
        <v>46.399079999999998</v>
      </c>
      <c r="X67">
        <v>147.80160000000001</v>
      </c>
      <c r="Y67">
        <v>0</v>
      </c>
      <c r="Z67">
        <v>19.5624</v>
      </c>
      <c r="AA67">
        <v>42.14808</v>
      </c>
      <c r="AB67">
        <v>0</v>
      </c>
      <c r="AC67">
        <v>0</v>
      </c>
      <c r="AD67">
        <v>0</v>
      </c>
      <c r="AE67">
        <v>39.450268999999999</v>
      </c>
      <c r="AF67">
        <v>0</v>
      </c>
      <c r="AG67">
        <v>50.950789999999998</v>
      </c>
      <c r="AH67">
        <v>0</v>
      </c>
      <c r="AI67">
        <v>0</v>
      </c>
      <c r="AJ67">
        <v>0</v>
      </c>
      <c r="AK67">
        <v>67.990881999999999</v>
      </c>
      <c r="AL67">
        <v>79.376220000000004</v>
      </c>
      <c r="AM67">
        <v>19.346114</v>
      </c>
      <c r="AN67">
        <v>0.77966899999999995</v>
      </c>
      <c r="AO67">
        <v>0</v>
      </c>
      <c r="AP67">
        <v>0</v>
      </c>
      <c r="AQ67">
        <v>0</v>
      </c>
      <c r="AR67">
        <v>4.4160000000000004</v>
      </c>
      <c r="AS67">
        <v>31.958939999999998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2715.7057499999992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564.19259999999997</v>
      </c>
      <c r="L68">
        <v>583.49770000000001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22.63</v>
      </c>
      <c r="R68">
        <v>39.906624999999998</v>
      </c>
      <c r="S68">
        <v>27.638981000000001</v>
      </c>
      <c r="T68">
        <v>1.4715</v>
      </c>
      <c r="U68">
        <v>418.77</v>
      </c>
      <c r="V68">
        <v>10.147</v>
      </c>
      <c r="W68">
        <v>46.399079999999998</v>
      </c>
      <c r="X68">
        <v>147.80160000000001</v>
      </c>
      <c r="Y68">
        <v>0</v>
      </c>
      <c r="Z68">
        <v>19.5624</v>
      </c>
      <c r="AA68">
        <v>42.14808</v>
      </c>
      <c r="AB68">
        <v>0</v>
      </c>
      <c r="AC68">
        <v>0</v>
      </c>
      <c r="AD68">
        <v>0</v>
      </c>
      <c r="AE68">
        <v>39.450268999999999</v>
      </c>
      <c r="AF68">
        <v>0</v>
      </c>
      <c r="AG68">
        <v>50.950789999999998</v>
      </c>
      <c r="AH68">
        <v>0</v>
      </c>
      <c r="AI68">
        <v>0</v>
      </c>
      <c r="AJ68">
        <v>0</v>
      </c>
      <c r="AK68">
        <v>67.990881999999999</v>
      </c>
      <c r="AL68">
        <v>79.376220000000004</v>
      </c>
      <c r="AM68">
        <v>19.346114</v>
      </c>
      <c r="AN68">
        <v>0.77966899999999995</v>
      </c>
      <c r="AO68">
        <v>0</v>
      </c>
      <c r="AP68">
        <v>0</v>
      </c>
      <c r="AQ68">
        <v>0</v>
      </c>
      <c r="AR68">
        <v>13.247999999999999</v>
      </c>
      <c r="AS68">
        <v>31.958939999999998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2760.3677499999999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579.19259999999997</v>
      </c>
      <c r="L69">
        <v>614.09019999999998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39.906624999999998</v>
      </c>
      <c r="S69">
        <v>24.338981</v>
      </c>
      <c r="T69">
        <v>1.4715</v>
      </c>
      <c r="U69">
        <v>418.77</v>
      </c>
      <c r="V69">
        <v>10.147</v>
      </c>
      <c r="W69">
        <v>46.399079999999998</v>
      </c>
      <c r="X69">
        <v>147.80160000000001</v>
      </c>
      <c r="Y69">
        <v>0</v>
      </c>
      <c r="Z69">
        <v>19.5624</v>
      </c>
      <c r="AA69">
        <v>42.14808</v>
      </c>
      <c r="AB69">
        <v>0</v>
      </c>
      <c r="AC69">
        <v>0</v>
      </c>
      <c r="AD69">
        <v>0</v>
      </c>
      <c r="AE69">
        <v>39.450268999999999</v>
      </c>
      <c r="AF69">
        <v>0</v>
      </c>
      <c r="AG69">
        <v>50.950789999999998</v>
      </c>
      <c r="AH69">
        <v>0</v>
      </c>
      <c r="AI69">
        <v>0</v>
      </c>
      <c r="AJ69">
        <v>0</v>
      </c>
      <c r="AK69">
        <v>67.990881999999999</v>
      </c>
      <c r="AL69">
        <v>79.376220000000004</v>
      </c>
      <c r="AM69">
        <v>19.346114</v>
      </c>
      <c r="AN69">
        <v>0.77966899999999995</v>
      </c>
      <c r="AO69">
        <v>0</v>
      </c>
      <c r="AP69">
        <v>0</v>
      </c>
      <c r="AQ69">
        <v>0</v>
      </c>
      <c r="AR69">
        <v>35.328000000000003</v>
      </c>
      <c r="AS69">
        <v>31.958939999999998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2824.7402499999994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610.46249999999998</v>
      </c>
      <c r="L70">
        <v>634.93020000000001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24.338981</v>
      </c>
      <c r="T70">
        <v>1.4715</v>
      </c>
      <c r="U70">
        <v>418.77</v>
      </c>
      <c r="V70">
        <v>10.147</v>
      </c>
      <c r="W70">
        <v>46.399079999999998</v>
      </c>
      <c r="X70">
        <v>147.80160000000001</v>
      </c>
      <c r="Y70">
        <v>0</v>
      </c>
      <c r="Z70">
        <v>19.5624</v>
      </c>
      <c r="AA70">
        <v>42.14808</v>
      </c>
      <c r="AB70">
        <v>0</v>
      </c>
      <c r="AC70">
        <v>0</v>
      </c>
      <c r="AD70">
        <v>0</v>
      </c>
      <c r="AE70">
        <v>39.450268999999999</v>
      </c>
      <c r="AF70">
        <v>0</v>
      </c>
      <c r="AG70">
        <v>50.950789999999998</v>
      </c>
      <c r="AH70">
        <v>0</v>
      </c>
      <c r="AI70">
        <v>0</v>
      </c>
      <c r="AJ70">
        <v>0</v>
      </c>
      <c r="AK70">
        <v>67.990881999999999</v>
      </c>
      <c r="AL70">
        <v>79.376220000000004</v>
      </c>
      <c r="AM70">
        <v>19.346114</v>
      </c>
      <c r="AN70">
        <v>0.77966899999999995</v>
      </c>
      <c r="AO70">
        <v>0</v>
      </c>
      <c r="AP70">
        <v>0</v>
      </c>
      <c r="AQ70">
        <v>0</v>
      </c>
      <c r="AR70">
        <v>35.328000000000003</v>
      </c>
      <c r="AS70">
        <v>31.958939999999998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2881.8501499999998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614.52909999999997</v>
      </c>
      <c r="L71">
        <v>674.81782899999996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1.4715</v>
      </c>
      <c r="U71">
        <v>418.77</v>
      </c>
      <c r="V71">
        <v>10.147</v>
      </c>
      <c r="W71">
        <v>46.399079999999998</v>
      </c>
      <c r="X71">
        <v>147.80160000000001</v>
      </c>
      <c r="Y71">
        <v>0</v>
      </c>
      <c r="Z71">
        <v>19.5624</v>
      </c>
      <c r="AA71">
        <v>42.14808</v>
      </c>
      <c r="AB71">
        <v>0</v>
      </c>
      <c r="AC71">
        <v>0</v>
      </c>
      <c r="AD71">
        <v>0</v>
      </c>
      <c r="AE71">
        <v>59.175403000000003</v>
      </c>
      <c r="AF71">
        <v>9.222505</v>
      </c>
      <c r="AG71">
        <v>50.950789999999998</v>
      </c>
      <c r="AH71">
        <v>20.057735000000001</v>
      </c>
      <c r="AI71">
        <v>0</v>
      </c>
      <c r="AJ71">
        <v>0</v>
      </c>
      <c r="AK71">
        <v>67.990881999999999</v>
      </c>
      <c r="AL71">
        <v>79.376220000000004</v>
      </c>
      <c r="AM71">
        <v>19.346114</v>
      </c>
      <c r="AN71">
        <v>0.77966899999999995</v>
      </c>
      <c r="AO71">
        <v>0</v>
      </c>
      <c r="AP71">
        <v>0</v>
      </c>
      <c r="AQ71">
        <v>0</v>
      </c>
      <c r="AR71">
        <v>40.847999999999999</v>
      </c>
      <c r="AS71">
        <v>19.175363999999998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2.3187009999999999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2973.9349139999995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674.81782899999996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1.4715</v>
      </c>
      <c r="U72">
        <v>418.77</v>
      </c>
      <c r="V72">
        <v>10.147</v>
      </c>
      <c r="W72">
        <v>46.399079999999998</v>
      </c>
      <c r="X72">
        <v>147.80160000000001</v>
      </c>
      <c r="Y72">
        <v>0</v>
      </c>
      <c r="Z72">
        <v>19.5624</v>
      </c>
      <c r="AA72">
        <v>42.14808</v>
      </c>
      <c r="AB72">
        <v>4.0907410000000004</v>
      </c>
      <c r="AC72">
        <v>0</v>
      </c>
      <c r="AD72">
        <v>0</v>
      </c>
      <c r="AE72">
        <v>59.175403000000003</v>
      </c>
      <c r="AF72">
        <v>9.222505</v>
      </c>
      <c r="AG72">
        <v>50.950789999999998</v>
      </c>
      <c r="AH72">
        <v>24.515008999999999</v>
      </c>
      <c r="AI72">
        <v>0</v>
      </c>
      <c r="AJ72">
        <v>0</v>
      </c>
      <c r="AK72">
        <v>67.990881999999999</v>
      </c>
      <c r="AL72">
        <v>79.376220000000004</v>
      </c>
      <c r="AM72">
        <v>19.346114</v>
      </c>
      <c r="AN72">
        <v>0.77966899999999995</v>
      </c>
      <c r="AO72">
        <v>0</v>
      </c>
      <c r="AP72">
        <v>0</v>
      </c>
      <c r="AQ72">
        <v>0</v>
      </c>
      <c r="AR72">
        <v>40.847999999999999</v>
      </c>
      <c r="AS72">
        <v>19.175363999999998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3059.1578850000005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674.81782899999996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1.4715</v>
      </c>
      <c r="U73">
        <v>418.77</v>
      </c>
      <c r="V73">
        <v>10.147</v>
      </c>
      <c r="W73">
        <v>46.399079999999998</v>
      </c>
      <c r="X73">
        <v>147.80160000000001</v>
      </c>
      <c r="Y73">
        <v>0</v>
      </c>
      <c r="Z73">
        <v>19.5624</v>
      </c>
      <c r="AA73">
        <v>42.14808</v>
      </c>
      <c r="AB73">
        <v>16.166609000000001</v>
      </c>
      <c r="AC73">
        <v>0</v>
      </c>
      <c r="AD73">
        <v>0</v>
      </c>
      <c r="AE73">
        <v>59.175403000000003</v>
      </c>
      <c r="AF73">
        <v>9.222505</v>
      </c>
      <c r="AG73">
        <v>50.950789999999998</v>
      </c>
      <c r="AH73">
        <v>44.572744</v>
      </c>
      <c r="AI73">
        <v>0</v>
      </c>
      <c r="AJ73">
        <v>0</v>
      </c>
      <c r="AK73">
        <v>67.990881999999999</v>
      </c>
      <c r="AL73">
        <v>79.376220000000004</v>
      </c>
      <c r="AM73">
        <v>19.346114</v>
      </c>
      <c r="AN73">
        <v>0.77966899999999995</v>
      </c>
      <c r="AO73">
        <v>0</v>
      </c>
      <c r="AP73">
        <v>0</v>
      </c>
      <c r="AQ73">
        <v>10.039845</v>
      </c>
      <c r="AR73">
        <v>40.847999999999999</v>
      </c>
      <c r="AS73">
        <v>15.979469999999999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3098.9208760000001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674.81782899999996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1.4715</v>
      </c>
      <c r="U74">
        <v>418.77</v>
      </c>
      <c r="V74">
        <v>10.147</v>
      </c>
      <c r="W74">
        <v>46.399079999999998</v>
      </c>
      <c r="X74">
        <v>147.80160000000001</v>
      </c>
      <c r="Y74">
        <v>0</v>
      </c>
      <c r="Z74">
        <v>19.5624</v>
      </c>
      <c r="AA74">
        <v>42.14808</v>
      </c>
      <c r="AB74">
        <v>16.166609000000001</v>
      </c>
      <c r="AC74">
        <v>11.598717000000001</v>
      </c>
      <c r="AD74">
        <v>0</v>
      </c>
      <c r="AE74">
        <v>59.175403000000003</v>
      </c>
      <c r="AF74">
        <v>9.222505</v>
      </c>
      <c r="AG74">
        <v>50.950789999999998</v>
      </c>
      <c r="AH74">
        <v>71.316390999999996</v>
      </c>
      <c r="AI74">
        <v>0</v>
      </c>
      <c r="AJ74">
        <v>0</v>
      </c>
      <c r="AK74">
        <v>67.990881999999999</v>
      </c>
      <c r="AL74">
        <v>79.376220000000004</v>
      </c>
      <c r="AM74">
        <v>19.346114</v>
      </c>
      <c r="AN74">
        <v>0.77966899999999995</v>
      </c>
      <c r="AO74">
        <v>0</v>
      </c>
      <c r="AP74">
        <v>0</v>
      </c>
      <c r="AQ74">
        <v>20.079689999999999</v>
      </c>
      <c r="AR74">
        <v>35.328000000000003</v>
      </c>
      <c r="AS74">
        <v>15.979469999999999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3142.8149330000001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674.81782899999996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1.4715</v>
      </c>
      <c r="U75">
        <v>418.77</v>
      </c>
      <c r="V75">
        <v>6.6719999999999997</v>
      </c>
      <c r="W75">
        <v>46.399079999999998</v>
      </c>
      <c r="X75">
        <v>147.80160000000001</v>
      </c>
      <c r="Y75">
        <v>0</v>
      </c>
      <c r="Z75">
        <v>0</v>
      </c>
      <c r="AA75">
        <v>42.14808</v>
      </c>
      <c r="AB75">
        <v>16.166609000000001</v>
      </c>
      <c r="AC75">
        <v>11.598717000000001</v>
      </c>
      <c r="AD75">
        <v>9.442482</v>
      </c>
      <c r="AE75">
        <v>59.175403000000003</v>
      </c>
      <c r="AF75">
        <v>9.222505</v>
      </c>
      <c r="AG75">
        <v>50.950789999999998</v>
      </c>
      <c r="AH75">
        <v>83.573894999999993</v>
      </c>
      <c r="AI75">
        <v>0</v>
      </c>
      <c r="AJ75">
        <v>0</v>
      </c>
      <c r="AK75">
        <v>67.990881999999999</v>
      </c>
      <c r="AL75">
        <v>79.376220000000004</v>
      </c>
      <c r="AM75">
        <v>19.346114</v>
      </c>
      <c r="AN75">
        <v>0.77966899999999995</v>
      </c>
      <c r="AO75">
        <v>0</v>
      </c>
      <c r="AP75">
        <v>0</v>
      </c>
      <c r="AQ75">
        <v>20.239052000000001</v>
      </c>
      <c r="AR75">
        <v>35.328000000000003</v>
      </c>
      <c r="AS75">
        <v>15.979469999999999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3142.0989020000006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674.81782899999996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1.4715</v>
      </c>
      <c r="U76">
        <v>418.77</v>
      </c>
      <c r="V76">
        <v>6.6719999999999997</v>
      </c>
      <c r="W76">
        <v>46.399079999999998</v>
      </c>
      <c r="X76">
        <v>147.80160000000001</v>
      </c>
      <c r="Y76">
        <v>0</v>
      </c>
      <c r="Z76">
        <v>0</v>
      </c>
      <c r="AA76">
        <v>42.14808</v>
      </c>
      <c r="AB76">
        <v>32.333219</v>
      </c>
      <c r="AC76">
        <v>23.197434999999999</v>
      </c>
      <c r="AD76">
        <v>18.884964</v>
      </c>
      <c r="AE76">
        <v>59.175403000000003</v>
      </c>
      <c r="AF76">
        <v>9.222505</v>
      </c>
      <c r="AG76">
        <v>50.950789999999998</v>
      </c>
      <c r="AH76">
        <v>122.575046</v>
      </c>
      <c r="AI76">
        <v>0</v>
      </c>
      <c r="AJ76">
        <v>0</v>
      </c>
      <c r="AK76">
        <v>67.990881999999999</v>
      </c>
      <c r="AL76">
        <v>79.376220000000004</v>
      </c>
      <c r="AM76">
        <v>19.346114</v>
      </c>
      <c r="AN76">
        <v>0.77966899999999995</v>
      </c>
      <c r="AO76">
        <v>0</v>
      </c>
      <c r="AP76">
        <v>0</v>
      </c>
      <c r="AQ76">
        <v>30.119534999999999</v>
      </c>
      <c r="AR76">
        <v>35.328000000000003</v>
      </c>
      <c r="AS76">
        <v>15.979469999999999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3232.016317000001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648.58908599999995</v>
      </c>
      <c r="L77">
        <v>674.81782899999996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1.4715</v>
      </c>
      <c r="U77">
        <v>418.77</v>
      </c>
      <c r="V77">
        <v>6.6719999999999997</v>
      </c>
      <c r="W77">
        <v>46.399079999999998</v>
      </c>
      <c r="X77">
        <v>147.80160000000001</v>
      </c>
      <c r="Y77">
        <v>0</v>
      </c>
      <c r="Z77">
        <v>0</v>
      </c>
      <c r="AA77">
        <v>42.14808</v>
      </c>
      <c r="AB77">
        <v>49.579783999999997</v>
      </c>
      <c r="AC77">
        <v>34.831252999999997</v>
      </c>
      <c r="AD77">
        <v>28.327445999999998</v>
      </c>
      <c r="AE77">
        <v>59.175403000000003</v>
      </c>
      <c r="AF77">
        <v>10.375318</v>
      </c>
      <c r="AG77">
        <v>50.950789999999998</v>
      </c>
      <c r="AH77">
        <v>159.34755999999999</v>
      </c>
      <c r="AI77">
        <v>0</v>
      </c>
      <c r="AJ77">
        <v>0</v>
      </c>
      <c r="AK77">
        <v>67.990881999999999</v>
      </c>
      <c r="AL77">
        <v>83.664000000000001</v>
      </c>
      <c r="AM77">
        <v>19.980412000000001</v>
      </c>
      <c r="AN77">
        <v>0.77966899999999995</v>
      </c>
      <c r="AO77">
        <v>0</v>
      </c>
      <c r="AP77">
        <v>6.4050000000000002</v>
      </c>
      <c r="AQ77">
        <v>43.346632</v>
      </c>
      <c r="AR77">
        <v>35.328000000000003</v>
      </c>
      <c r="AS77">
        <v>28.763045999999999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3309.3120650000001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634.30070000000001</v>
      </c>
      <c r="L78">
        <v>674.81782899999996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1.4715</v>
      </c>
      <c r="U78">
        <v>418.77</v>
      </c>
      <c r="V78">
        <v>6.6719999999999997</v>
      </c>
      <c r="W78">
        <v>46.399079999999998</v>
      </c>
      <c r="X78">
        <v>147.80160000000001</v>
      </c>
      <c r="Y78">
        <v>0</v>
      </c>
      <c r="Z78">
        <v>0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50.950789999999998</v>
      </c>
      <c r="AH78">
        <v>159.34755999999999</v>
      </c>
      <c r="AI78">
        <v>3.814368</v>
      </c>
      <c r="AJ78">
        <v>0</v>
      </c>
      <c r="AK78">
        <v>67.990881999999999</v>
      </c>
      <c r="AL78">
        <v>83.664000000000001</v>
      </c>
      <c r="AM78">
        <v>19.980412000000001</v>
      </c>
      <c r="AN78">
        <v>0.77966899999999995</v>
      </c>
      <c r="AO78">
        <v>0</v>
      </c>
      <c r="AP78">
        <v>6.4050000000000002</v>
      </c>
      <c r="AQ78">
        <v>43.346632</v>
      </c>
      <c r="AR78">
        <v>35.328000000000003</v>
      </c>
      <c r="AS78">
        <v>28.763045999999999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3314.046738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685.52191500000004</v>
      </c>
      <c r="L79">
        <v>674.81782899999996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1.4715</v>
      </c>
      <c r="U79">
        <v>418.77</v>
      </c>
      <c r="V79">
        <v>6.6719999999999997</v>
      </c>
      <c r="W79">
        <v>46.399079999999998</v>
      </c>
      <c r="X79">
        <v>147.80160000000001</v>
      </c>
      <c r="Y79">
        <v>0</v>
      </c>
      <c r="Z79">
        <v>0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50.950789999999998</v>
      </c>
      <c r="AH79">
        <v>159.34755999999999</v>
      </c>
      <c r="AI79">
        <v>19.596695</v>
      </c>
      <c r="AJ79">
        <v>0</v>
      </c>
      <c r="AK79">
        <v>67.990881999999999</v>
      </c>
      <c r="AL79">
        <v>83.664000000000001</v>
      </c>
      <c r="AM79">
        <v>19.980412000000001</v>
      </c>
      <c r="AN79">
        <v>0.77966899999999995</v>
      </c>
      <c r="AO79">
        <v>0</v>
      </c>
      <c r="AP79">
        <v>6.4050000000000002</v>
      </c>
      <c r="AQ79">
        <v>43.346632</v>
      </c>
      <c r="AR79">
        <v>35.328000000000003</v>
      </c>
      <c r="AS79">
        <v>28.763045999999999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3381.0502800000004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674.81782899999996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1.4715</v>
      </c>
      <c r="U80">
        <v>418.77</v>
      </c>
      <c r="V80">
        <v>6.6719999999999997</v>
      </c>
      <c r="W80">
        <v>46.399079999999998</v>
      </c>
      <c r="X80">
        <v>147.80160000000001</v>
      </c>
      <c r="Y80">
        <v>0</v>
      </c>
      <c r="Z80">
        <v>0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50.950789999999998</v>
      </c>
      <c r="AH80">
        <v>159.34755999999999</v>
      </c>
      <c r="AI80">
        <v>39.193389000000003</v>
      </c>
      <c r="AJ80">
        <v>0</v>
      </c>
      <c r="AK80">
        <v>67.990881999999999</v>
      </c>
      <c r="AL80">
        <v>83.664000000000001</v>
      </c>
      <c r="AM80">
        <v>19.980412000000001</v>
      </c>
      <c r="AN80">
        <v>0.77966899999999995</v>
      </c>
      <c r="AO80">
        <v>0</v>
      </c>
      <c r="AP80">
        <v>6.4050000000000002</v>
      </c>
      <c r="AQ80">
        <v>43.346632</v>
      </c>
      <c r="AR80">
        <v>35.328000000000003</v>
      </c>
      <c r="AS80">
        <v>28.763045999999999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3403.5410060000004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674.81782899999996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1.4715</v>
      </c>
      <c r="U81">
        <v>418.77</v>
      </c>
      <c r="V81">
        <v>6.6719999999999997</v>
      </c>
      <c r="W81">
        <v>46.399079999999998</v>
      </c>
      <c r="X81">
        <v>147.80160000000001</v>
      </c>
      <c r="Y81">
        <v>0</v>
      </c>
      <c r="Z81">
        <v>0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50.950789999999998</v>
      </c>
      <c r="AH81">
        <v>159.34755999999999</v>
      </c>
      <c r="AI81">
        <v>39.193389000000003</v>
      </c>
      <c r="AJ81">
        <v>0</v>
      </c>
      <c r="AK81">
        <v>67.990881999999999</v>
      </c>
      <c r="AL81">
        <v>83.664000000000001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43.346632</v>
      </c>
      <c r="AR81">
        <v>35.328000000000003</v>
      </c>
      <c r="AS81">
        <v>31.958939999999998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3406.7369000000003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674.81782899999996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1.4715</v>
      </c>
      <c r="U82">
        <v>418.77</v>
      </c>
      <c r="V82">
        <v>6.6719999999999997</v>
      </c>
      <c r="W82">
        <v>46.399079999999998</v>
      </c>
      <c r="X82">
        <v>147.80160000000001</v>
      </c>
      <c r="Y82">
        <v>0</v>
      </c>
      <c r="Z82">
        <v>0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50.950789999999998</v>
      </c>
      <c r="AH82">
        <v>159.34755999999999</v>
      </c>
      <c r="AI82">
        <v>39.193389000000003</v>
      </c>
      <c r="AJ82">
        <v>0</v>
      </c>
      <c r="AK82">
        <v>67.990881999999999</v>
      </c>
      <c r="AL82">
        <v>83.664000000000001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43.346632</v>
      </c>
      <c r="AR82">
        <v>35.328000000000003</v>
      </c>
      <c r="AS82">
        <v>31.958939999999998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3406.7369000000003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674.81782899999996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1.4715</v>
      </c>
      <c r="U83">
        <v>418.77</v>
      </c>
      <c r="V83">
        <v>6.6719999999999997</v>
      </c>
      <c r="W83">
        <v>46.399079999999998</v>
      </c>
      <c r="X83">
        <v>147.80160000000001</v>
      </c>
      <c r="Y83">
        <v>0</v>
      </c>
      <c r="Z83">
        <v>0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50.950789999999998</v>
      </c>
      <c r="AH83">
        <v>159.34755999999999</v>
      </c>
      <c r="AI83">
        <v>19.596695</v>
      </c>
      <c r="AJ83">
        <v>0</v>
      </c>
      <c r="AK83">
        <v>67.990881999999999</v>
      </c>
      <c r="AL83">
        <v>83.664000000000001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43.346632</v>
      </c>
      <c r="AR83">
        <v>35.328000000000003</v>
      </c>
      <c r="AS83">
        <v>31.958939999999998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3387.1402060000005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674.81782899999996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1.4715</v>
      </c>
      <c r="U84">
        <v>418.77</v>
      </c>
      <c r="V84">
        <v>6.6719999999999997</v>
      </c>
      <c r="W84">
        <v>46.399079999999998</v>
      </c>
      <c r="X84">
        <v>147.80160000000001</v>
      </c>
      <c r="Y84">
        <v>0</v>
      </c>
      <c r="Z84">
        <v>0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50.950789999999998</v>
      </c>
      <c r="AH84">
        <v>159.34755999999999</v>
      </c>
      <c r="AI84">
        <v>19.596695</v>
      </c>
      <c r="AJ84">
        <v>0</v>
      </c>
      <c r="AK84">
        <v>67.990881999999999</v>
      </c>
      <c r="AL84">
        <v>83.664000000000001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43.346632</v>
      </c>
      <c r="AR84">
        <v>35.328000000000003</v>
      </c>
      <c r="AS84">
        <v>31.958939999999998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3387.1402060000005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674.81782899999996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1.4715</v>
      </c>
      <c r="U85">
        <v>418.77</v>
      </c>
      <c r="V85">
        <v>6.6719999999999997</v>
      </c>
      <c r="W85">
        <v>46.399079999999998</v>
      </c>
      <c r="X85">
        <v>147.80160000000001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28.327445999999998</v>
      </c>
      <c r="AE85">
        <v>59.175403000000003</v>
      </c>
      <c r="AF85">
        <v>9.222505</v>
      </c>
      <c r="AG85">
        <v>50.950789999999998</v>
      </c>
      <c r="AH85">
        <v>137.618347</v>
      </c>
      <c r="AI85">
        <v>3.814368</v>
      </c>
      <c r="AJ85">
        <v>0</v>
      </c>
      <c r="AK85">
        <v>67.990881999999999</v>
      </c>
      <c r="AL85">
        <v>79.376220000000004</v>
      </c>
      <c r="AM85">
        <v>19.346114</v>
      </c>
      <c r="AN85">
        <v>0.77966899999999995</v>
      </c>
      <c r="AO85">
        <v>0</v>
      </c>
      <c r="AP85">
        <v>0</v>
      </c>
      <c r="AQ85">
        <v>43.346632</v>
      </c>
      <c r="AR85">
        <v>35.328000000000003</v>
      </c>
      <c r="AS85">
        <v>31.958939999999998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3319.9273899999998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674.81782899999996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1.4715</v>
      </c>
      <c r="U86">
        <v>418.77</v>
      </c>
      <c r="V86">
        <v>6.6719999999999997</v>
      </c>
      <c r="W86">
        <v>46.399079999999998</v>
      </c>
      <c r="X86">
        <v>147.80160000000001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28.327445999999998</v>
      </c>
      <c r="AE86">
        <v>59.175403000000003</v>
      </c>
      <c r="AF86">
        <v>9.222505</v>
      </c>
      <c r="AG86">
        <v>50.950789999999998</v>
      </c>
      <c r="AH86">
        <v>100.288674</v>
      </c>
      <c r="AI86">
        <v>0</v>
      </c>
      <c r="AJ86">
        <v>0</v>
      </c>
      <c r="AK86">
        <v>67.990881999999999</v>
      </c>
      <c r="AL86">
        <v>79.376220000000004</v>
      </c>
      <c r="AM86">
        <v>19.346114</v>
      </c>
      <c r="AN86">
        <v>0.77966899999999995</v>
      </c>
      <c r="AO86">
        <v>0</v>
      </c>
      <c r="AP86">
        <v>0</v>
      </c>
      <c r="AQ86">
        <v>43.346632</v>
      </c>
      <c r="AR86">
        <v>35.328000000000003</v>
      </c>
      <c r="AS86">
        <v>31.958939999999998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3277.3356810000005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674.81782899999996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1.4715</v>
      </c>
      <c r="U87">
        <v>418.77</v>
      </c>
      <c r="V87">
        <v>6.6719999999999997</v>
      </c>
      <c r="W87">
        <v>46.399079999999998</v>
      </c>
      <c r="X87">
        <v>147.80160000000001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28.327445999999998</v>
      </c>
      <c r="AE87">
        <v>59.175403000000003</v>
      </c>
      <c r="AF87">
        <v>9.222505</v>
      </c>
      <c r="AG87">
        <v>50.950789999999998</v>
      </c>
      <c r="AH87">
        <v>100.288674</v>
      </c>
      <c r="AI87">
        <v>0</v>
      </c>
      <c r="AJ87">
        <v>0</v>
      </c>
      <c r="AK87">
        <v>67.990881999999999</v>
      </c>
      <c r="AL87">
        <v>79.376220000000004</v>
      </c>
      <c r="AM87">
        <v>19.346114</v>
      </c>
      <c r="AN87">
        <v>0.77966899999999995</v>
      </c>
      <c r="AO87">
        <v>0</v>
      </c>
      <c r="AP87">
        <v>0</v>
      </c>
      <c r="AQ87">
        <v>43.346632</v>
      </c>
      <c r="AR87">
        <v>35.328000000000003</v>
      </c>
      <c r="AS87">
        <v>31.958939999999998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3277.3356810000005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674.81782899999996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1.4715</v>
      </c>
      <c r="U88">
        <v>418.77</v>
      </c>
      <c r="V88">
        <v>6.6719999999999997</v>
      </c>
      <c r="W88">
        <v>46.399079999999998</v>
      </c>
      <c r="X88">
        <v>147.80160000000001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28.327445999999998</v>
      </c>
      <c r="AE88">
        <v>59.175403000000003</v>
      </c>
      <c r="AF88">
        <v>9.222505</v>
      </c>
      <c r="AG88">
        <v>50.950789999999998</v>
      </c>
      <c r="AH88">
        <v>100.288674</v>
      </c>
      <c r="AI88">
        <v>0</v>
      </c>
      <c r="AJ88">
        <v>0</v>
      </c>
      <c r="AK88">
        <v>67.990881999999999</v>
      </c>
      <c r="AL88">
        <v>79.376220000000004</v>
      </c>
      <c r="AM88">
        <v>19.346114</v>
      </c>
      <c r="AN88">
        <v>0.77966899999999995</v>
      </c>
      <c r="AO88">
        <v>0</v>
      </c>
      <c r="AP88">
        <v>0</v>
      </c>
      <c r="AQ88">
        <v>43.346632</v>
      </c>
      <c r="AR88">
        <v>35.328000000000003</v>
      </c>
      <c r="AS88">
        <v>31.958939999999998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3277.3356810000005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674.81782899999996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1.4715</v>
      </c>
      <c r="U89">
        <v>418.77</v>
      </c>
      <c r="V89">
        <v>6.6719999999999997</v>
      </c>
      <c r="W89">
        <v>46.399079999999998</v>
      </c>
      <c r="X89">
        <v>147.80160000000001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28.327445999999998</v>
      </c>
      <c r="AE89">
        <v>59.175403000000003</v>
      </c>
      <c r="AF89">
        <v>9.222505</v>
      </c>
      <c r="AG89">
        <v>50.950789999999998</v>
      </c>
      <c r="AH89">
        <v>137.618347</v>
      </c>
      <c r="AI89">
        <v>0</v>
      </c>
      <c r="AJ89">
        <v>0</v>
      </c>
      <c r="AK89">
        <v>67.990881999999999</v>
      </c>
      <c r="AL89">
        <v>79.376220000000004</v>
      </c>
      <c r="AM89">
        <v>19.346114</v>
      </c>
      <c r="AN89">
        <v>0.77966899999999995</v>
      </c>
      <c r="AO89">
        <v>0</v>
      </c>
      <c r="AP89">
        <v>0</v>
      </c>
      <c r="AQ89">
        <v>43.346632</v>
      </c>
      <c r="AR89">
        <v>35.328000000000003</v>
      </c>
      <c r="AS89">
        <v>31.958939999999998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3316.1130220000005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674.81782899999996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1.4715</v>
      </c>
      <c r="U90">
        <v>418.77</v>
      </c>
      <c r="V90">
        <v>6.6719999999999997</v>
      </c>
      <c r="W90">
        <v>46.399079999999998</v>
      </c>
      <c r="X90">
        <v>147.80160000000001</v>
      </c>
      <c r="Y90">
        <v>0</v>
      </c>
      <c r="Z90">
        <v>0</v>
      </c>
      <c r="AA90">
        <v>42.14808</v>
      </c>
      <c r="AB90">
        <v>49.579783999999997</v>
      </c>
      <c r="AC90">
        <v>34.831252999999997</v>
      </c>
      <c r="AD90">
        <v>33.835560999999998</v>
      </c>
      <c r="AE90">
        <v>59.175403000000003</v>
      </c>
      <c r="AF90">
        <v>20.750636</v>
      </c>
      <c r="AG90">
        <v>50.950789999999998</v>
      </c>
      <c r="AH90">
        <v>137.618347</v>
      </c>
      <c r="AI90">
        <v>0</v>
      </c>
      <c r="AJ90">
        <v>0</v>
      </c>
      <c r="AK90">
        <v>67.990881999999999</v>
      </c>
      <c r="AL90">
        <v>83.664000000000001</v>
      </c>
      <c r="AM90">
        <v>19.980412000000001</v>
      </c>
      <c r="AN90">
        <v>0.77966899999999995</v>
      </c>
      <c r="AO90">
        <v>0</v>
      </c>
      <c r="AP90">
        <v>2.1777000000000002</v>
      </c>
      <c r="AQ90">
        <v>43.346632</v>
      </c>
      <c r="AR90">
        <v>35.328000000000003</v>
      </c>
      <c r="AS90">
        <v>31.958939999999998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3341.4301010000004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674.81782899999996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1.4715</v>
      </c>
      <c r="U91">
        <v>418.77</v>
      </c>
      <c r="V91">
        <v>7.7196350000000002</v>
      </c>
      <c r="W91">
        <v>46.399079999999998</v>
      </c>
      <c r="X91">
        <v>147.80160000000001</v>
      </c>
      <c r="Y91">
        <v>0</v>
      </c>
      <c r="Z91">
        <v>0</v>
      </c>
      <c r="AA91">
        <v>42.14808</v>
      </c>
      <c r="AB91">
        <v>49.579783999999997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50.950789999999998</v>
      </c>
      <c r="AH91">
        <v>159.34755999999999</v>
      </c>
      <c r="AI91">
        <v>0</v>
      </c>
      <c r="AJ91">
        <v>0</v>
      </c>
      <c r="AK91">
        <v>67.990881999999999</v>
      </c>
      <c r="AL91">
        <v>83.664000000000001</v>
      </c>
      <c r="AM91">
        <v>19.980412000000001</v>
      </c>
      <c r="AN91">
        <v>0.77966899999999995</v>
      </c>
      <c r="AO91">
        <v>0</v>
      </c>
      <c r="AP91">
        <v>2.1777000000000002</v>
      </c>
      <c r="AQ91">
        <v>43.346632</v>
      </c>
      <c r="AR91">
        <v>35.328000000000003</v>
      </c>
      <c r="AS91">
        <v>31.958939999999998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3374.739164000001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1.4715</v>
      </c>
      <c r="U92">
        <v>418.77</v>
      </c>
      <c r="V92">
        <v>8.6714079999999996</v>
      </c>
      <c r="W92">
        <v>46.399079999999998</v>
      </c>
      <c r="X92">
        <v>147.80160000000001</v>
      </c>
      <c r="Y92">
        <v>0</v>
      </c>
      <c r="Z92">
        <v>0</v>
      </c>
      <c r="AA92">
        <v>42.14808</v>
      </c>
      <c r="AB92">
        <v>49.579783999999997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50.950789999999998</v>
      </c>
      <c r="AH92">
        <v>158.79040000000001</v>
      </c>
      <c r="AI92">
        <v>0</v>
      </c>
      <c r="AJ92">
        <v>0</v>
      </c>
      <c r="AK92">
        <v>67.990881999999999</v>
      </c>
      <c r="AL92">
        <v>83.664000000000001</v>
      </c>
      <c r="AM92">
        <v>19.980412000000001</v>
      </c>
      <c r="AN92">
        <v>0.77966899999999995</v>
      </c>
      <c r="AO92">
        <v>0</v>
      </c>
      <c r="AP92">
        <v>2.1777000000000002</v>
      </c>
      <c r="AQ92">
        <v>43.346632</v>
      </c>
      <c r="AR92">
        <v>35.328000000000003</v>
      </c>
      <c r="AS92">
        <v>31.958939999999998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3375.1183760000004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1.4715</v>
      </c>
      <c r="U93">
        <v>418.77</v>
      </c>
      <c r="V93">
        <v>9.3664079999999998</v>
      </c>
      <c r="W93">
        <v>46.399079999999998</v>
      </c>
      <c r="X93">
        <v>147.80160000000001</v>
      </c>
      <c r="Y93">
        <v>0</v>
      </c>
      <c r="Z93">
        <v>0</v>
      </c>
      <c r="AA93">
        <v>42.14808</v>
      </c>
      <c r="AB93">
        <v>49.579783999999997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50.950789999999998</v>
      </c>
      <c r="AH93">
        <v>137.618347</v>
      </c>
      <c r="AI93">
        <v>0</v>
      </c>
      <c r="AJ93">
        <v>0</v>
      </c>
      <c r="AK93">
        <v>67.990881999999999</v>
      </c>
      <c r="AL93">
        <v>83.664000000000001</v>
      </c>
      <c r="AM93">
        <v>19.980412000000001</v>
      </c>
      <c r="AN93">
        <v>0.77966899999999995</v>
      </c>
      <c r="AO93">
        <v>0</v>
      </c>
      <c r="AP93">
        <v>2.1777000000000002</v>
      </c>
      <c r="AQ93">
        <v>43.346632</v>
      </c>
      <c r="AR93">
        <v>35.328000000000003</v>
      </c>
      <c r="AS93">
        <v>31.958939999999998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3353.8250849999999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1.4715</v>
      </c>
      <c r="U94">
        <v>418.77</v>
      </c>
      <c r="V94">
        <v>9.452</v>
      </c>
      <c r="W94">
        <v>46.399079999999998</v>
      </c>
      <c r="X94">
        <v>147.80160000000001</v>
      </c>
      <c r="Y94">
        <v>0</v>
      </c>
      <c r="Z94">
        <v>0</v>
      </c>
      <c r="AA94">
        <v>42.14808</v>
      </c>
      <c r="AB94">
        <v>48.499828000000001</v>
      </c>
      <c r="AC94">
        <v>34.831252999999997</v>
      </c>
      <c r="AD94">
        <v>18.884964</v>
      </c>
      <c r="AE94">
        <v>59.175403000000003</v>
      </c>
      <c r="AF94">
        <v>19.828385000000001</v>
      </c>
      <c r="AG94">
        <v>50.950789999999998</v>
      </c>
      <c r="AH94">
        <v>137.618347</v>
      </c>
      <c r="AI94">
        <v>0</v>
      </c>
      <c r="AJ94">
        <v>0</v>
      </c>
      <c r="AK94">
        <v>67.990881999999999</v>
      </c>
      <c r="AL94">
        <v>79.376220000000004</v>
      </c>
      <c r="AM94">
        <v>19.346114</v>
      </c>
      <c r="AN94">
        <v>0.77966899999999995</v>
      </c>
      <c r="AO94">
        <v>0</v>
      </c>
      <c r="AP94">
        <v>0</v>
      </c>
      <c r="AQ94">
        <v>43.346632</v>
      </c>
      <c r="AR94">
        <v>35.328000000000003</v>
      </c>
      <c r="AS94">
        <v>31.958939999999998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3320.0564199999999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1.4715</v>
      </c>
      <c r="U95">
        <v>418.77</v>
      </c>
      <c r="V95">
        <v>10.061408999999999</v>
      </c>
      <c r="W95">
        <v>46.399079999999998</v>
      </c>
      <c r="X95">
        <v>147.80160000000001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9.442482</v>
      </c>
      <c r="AE95">
        <v>59.175403000000003</v>
      </c>
      <c r="AF95">
        <v>19.597823000000002</v>
      </c>
      <c r="AG95">
        <v>50.950789999999998</v>
      </c>
      <c r="AH95">
        <v>137.618347</v>
      </c>
      <c r="AI95">
        <v>0</v>
      </c>
      <c r="AJ95">
        <v>0</v>
      </c>
      <c r="AK95">
        <v>67.990881999999999</v>
      </c>
      <c r="AL95">
        <v>79.376220000000004</v>
      </c>
      <c r="AM95">
        <v>19.346114</v>
      </c>
      <c r="AN95">
        <v>0.77966899999999995</v>
      </c>
      <c r="AO95">
        <v>0</v>
      </c>
      <c r="AP95">
        <v>0</v>
      </c>
      <c r="AQ95">
        <v>40.159379999999999</v>
      </c>
      <c r="AR95">
        <v>35.328000000000003</v>
      </c>
      <c r="AS95">
        <v>31.958939999999998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5.3132479999999997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3307.8055329999997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1.4715</v>
      </c>
      <c r="U96">
        <v>418.77</v>
      </c>
      <c r="V96">
        <v>10.147</v>
      </c>
      <c r="W96">
        <v>46.399079999999998</v>
      </c>
      <c r="X96">
        <v>147.80160000000001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59.175403000000003</v>
      </c>
      <c r="AF96">
        <v>19.597823000000002</v>
      </c>
      <c r="AG96">
        <v>50.950789999999998</v>
      </c>
      <c r="AH96">
        <v>100.288674</v>
      </c>
      <c r="AI96">
        <v>0</v>
      </c>
      <c r="AJ96">
        <v>0</v>
      </c>
      <c r="AK96">
        <v>67.990881999999999</v>
      </c>
      <c r="AL96">
        <v>79.376220000000004</v>
      </c>
      <c r="AM96">
        <v>19.346114</v>
      </c>
      <c r="AN96">
        <v>0.77966899999999995</v>
      </c>
      <c r="AO96">
        <v>0</v>
      </c>
      <c r="AP96">
        <v>0</v>
      </c>
      <c r="AQ96">
        <v>40.159379999999999</v>
      </c>
      <c r="AR96">
        <v>35.328000000000003</v>
      </c>
      <c r="AS96">
        <v>31.958939999999998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3.86558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3259.6713009999999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1.4715</v>
      </c>
      <c r="U97">
        <v>418.77</v>
      </c>
      <c r="V97">
        <v>10.147</v>
      </c>
      <c r="W97">
        <v>46.399079999999998</v>
      </c>
      <c r="X97">
        <v>147.80160000000001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59.175403000000003</v>
      </c>
      <c r="AF97">
        <v>10.375318</v>
      </c>
      <c r="AG97">
        <v>50.950789999999998</v>
      </c>
      <c r="AH97">
        <v>44.572744</v>
      </c>
      <c r="AI97">
        <v>0</v>
      </c>
      <c r="AJ97">
        <v>0</v>
      </c>
      <c r="AK97">
        <v>67.990881999999999</v>
      </c>
      <c r="AL97">
        <v>79.376220000000004</v>
      </c>
      <c r="AM97">
        <v>19.346114</v>
      </c>
      <c r="AN97">
        <v>0.77966899999999995</v>
      </c>
      <c r="AO97">
        <v>0</v>
      </c>
      <c r="AP97">
        <v>0</v>
      </c>
      <c r="AQ97">
        <v>20.079689999999999</v>
      </c>
      <c r="AR97">
        <v>13.247999999999999</v>
      </c>
      <c r="AS97">
        <v>31.958939999999998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3150.4324769999998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1.4715</v>
      </c>
      <c r="U98">
        <v>418.77</v>
      </c>
      <c r="V98">
        <v>10.147</v>
      </c>
      <c r="W98">
        <v>46.399079999999998</v>
      </c>
      <c r="X98">
        <v>147.80160000000001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59.175403000000003</v>
      </c>
      <c r="AF98">
        <v>10.375318</v>
      </c>
      <c r="AG98">
        <v>50.950789999999998</v>
      </c>
      <c r="AH98">
        <v>22.286372</v>
      </c>
      <c r="AI98">
        <v>0</v>
      </c>
      <c r="AJ98">
        <v>0</v>
      </c>
      <c r="AK98">
        <v>67.990881999999999</v>
      </c>
      <c r="AL98">
        <v>79.376220000000004</v>
      </c>
      <c r="AM98">
        <v>19.346114</v>
      </c>
      <c r="AN98">
        <v>0.77966899999999995</v>
      </c>
      <c r="AO98">
        <v>0</v>
      </c>
      <c r="AP98">
        <v>0</v>
      </c>
      <c r="AQ98">
        <v>10.039845</v>
      </c>
      <c r="AR98">
        <v>4.4160000000000004</v>
      </c>
      <c r="AS98">
        <v>31.958939999999998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3108.4118189999995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13.033678779000011</v>
      </c>
      <c r="L99">
        <f t="shared" si="2"/>
        <v>13.56049144474999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3.5997348000000078</v>
      </c>
      <c r="Q99">
        <f t="shared" si="2"/>
        <v>0.46275387500000104</v>
      </c>
      <c r="R99">
        <f t="shared" si="2"/>
        <v>0.93987413125000085</v>
      </c>
      <c r="S99">
        <f t="shared" si="2"/>
        <v>0.56695880900000084</v>
      </c>
      <c r="T99">
        <f t="shared" si="2"/>
        <v>1.7587125000000002E-2</v>
      </c>
      <c r="U99">
        <f t="shared" si="2"/>
        <v>10.01217954999999</v>
      </c>
      <c r="V99">
        <f t="shared" si="2"/>
        <v>0.22267618850000015</v>
      </c>
      <c r="W99">
        <f t="shared" si="2"/>
        <v>1.023435875000001</v>
      </c>
      <c r="X99">
        <f t="shared" si="2"/>
        <v>3.3367511132500072</v>
      </c>
      <c r="Y99">
        <f t="shared" si="2"/>
        <v>0</v>
      </c>
      <c r="Z99">
        <f t="shared" si="2"/>
        <v>0.30158700000000027</v>
      </c>
      <c r="AA99">
        <f t="shared" si="2"/>
        <v>0.61615575999999928</v>
      </c>
      <c r="AB99">
        <f t="shared" si="2"/>
        <v>0.6307186632500007</v>
      </c>
      <c r="AC99">
        <f t="shared" si="2"/>
        <v>0.39164976424999998</v>
      </c>
      <c r="AD99">
        <f t="shared" si="2"/>
        <v>0.20924540024999999</v>
      </c>
      <c r="AE99">
        <f t="shared" si="2"/>
        <v>1.0750198270000006</v>
      </c>
      <c r="AF99">
        <f t="shared" si="2"/>
        <v>0.2274500284999999</v>
      </c>
      <c r="AG99">
        <f t="shared" si="2"/>
        <v>1.2228189599999988</v>
      </c>
      <c r="AH99">
        <f t="shared" si="2"/>
        <v>1.2081999434999999</v>
      </c>
      <c r="AI99">
        <f t="shared" si="2"/>
        <v>0.11051138200000002</v>
      </c>
      <c r="AJ99">
        <f t="shared" si="2"/>
        <v>0</v>
      </c>
      <c r="AK99">
        <f t="shared" si="2"/>
        <v>1.6317811680000012</v>
      </c>
      <c r="AL99">
        <f t="shared" si="2"/>
        <v>1.7142056400000001</v>
      </c>
      <c r="AM99">
        <f t="shared" si="2"/>
        <v>0.4512148049999995</v>
      </c>
      <c r="AN99">
        <f t="shared" si="2"/>
        <v>1.8712055999999973E-2</v>
      </c>
      <c r="AO99">
        <f t="shared" si="2"/>
        <v>0</v>
      </c>
      <c r="AP99">
        <f t="shared" si="2"/>
        <v>2.6901000000000005E-2</v>
      </c>
      <c r="AQ99">
        <f t="shared" si="2"/>
        <v>0.33784875050000013</v>
      </c>
      <c r="AR99">
        <f t="shared" si="2"/>
        <v>0.79156800000000005</v>
      </c>
      <c r="AS99">
        <f t="shared" si="2"/>
        <v>0.82182733950000075</v>
      </c>
      <c r="AT99">
        <f t="shared" si="2"/>
        <v>0.45969097500000006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5.8547194499999983E-2</v>
      </c>
      <c r="BA99">
        <f t="shared" si="3"/>
        <v>4.6621829999999989E-2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67.843353674999989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661.70674399999996</v>
      </c>
      <c r="L3">
        <v>652.61632199999997</v>
      </c>
      <c r="M3">
        <v>93.862802000000002</v>
      </c>
      <c r="N3">
        <v>120.287898</v>
      </c>
      <c r="O3">
        <v>126.284015</v>
      </c>
      <c r="P3">
        <v>145.05431400000001</v>
      </c>
      <c r="Q3">
        <v>21.885473000000001</v>
      </c>
      <c r="R3">
        <v>43.429197000000002</v>
      </c>
      <c r="S3">
        <v>26.729659000000002</v>
      </c>
      <c r="T3">
        <v>0</v>
      </c>
      <c r="U3">
        <v>400.37939999999998</v>
      </c>
      <c r="V3">
        <v>9.8131640000000004</v>
      </c>
      <c r="W3">
        <v>44.872549999999997</v>
      </c>
      <c r="X3">
        <v>143.42093</v>
      </c>
      <c r="Y3">
        <v>0</v>
      </c>
      <c r="Z3">
        <v>18.918797000000001</v>
      </c>
      <c r="AA3">
        <v>26.740314999999999</v>
      </c>
      <c r="AB3">
        <v>46.904184000000001</v>
      </c>
      <c r="AC3">
        <v>22.434239000000002</v>
      </c>
      <c r="AD3">
        <v>0</v>
      </c>
      <c r="AE3">
        <v>38.152355</v>
      </c>
      <c r="AF3">
        <v>18.953054999999999</v>
      </c>
      <c r="AG3">
        <v>49.274509000000002</v>
      </c>
      <c r="AH3">
        <v>21.553149999999999</v>
      </c>
      <c r="AI3">
        <v>0</v>
      </c>
      <c r="AJ3">
        <v>0</v>
      </c>
      <c r="AK3">
        <v>65.753981999999993</v>
      </c>
      <c r="AL3">
        <v>62.931131000000001</v>
      </c>
      <c r="AM3">
        <v>18.182077</v>
      </c>
      <c r="AN3">
        <v>0.75401799999999997</v>
      </c>
      <c r="AO3">
        <v>0</v>
      </c>
      <c r="AP3">
        <v>0.123886</v>
      </c>
      <c r="AQ3">
        <v>41.920527999999997</v>
      </c>
      <c r="AR3">
        <v>33.631869999999999</v>
      </c>
      <c r="AS3">
        <v>36.643920999999999</v>
      </c>
      <c r="AT3">
        <v>19.343741000000001</v>
      </c>
      <c r="AU3">
        <v>0</v>
      </c>
      <c r="AV3">
        <v>0</v>
      </c>
      <c r="AW3">
        <v>0</v>
      </c>
      <c r="AX3">
        <v>0</v>
      </c>
      <c r="AY3">
        <v>5.3774959999999998</v>
      </c>
      <c r="AZ3">
        <v>2.242416</v>
      </c>
      <c r="BA3">
        <v>0.83406599999999997</v>
      </c>
      <c r="BB3">
        <v>5.1818080000000002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3026.1940119999999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661.70674399999996</v>
      </c>
      <c r="L4">
        <v>652.61632199999997</v>
      </c>
      <c r="M4">
        <v>93.862802000000002</v>
      </c>
      <c r="N4">
        <v>120.287898</v>
      </c>
      <c r="O4">
        <v>126.284015</v>
      </c>
      <c r="P4">
        <v>145.05431400000001</v>
      </c>
      <c r="Q4">
        <v>21.885473000000001</v>
      </c>
      <c r="R4">
        <v>43.429197000000002</v>
      </c>
      <c r="S4">
        <v>26.729659000000002</v>
      </c>
      <c r="T4">
        <v>0</v>
      </c>
      <c r="U4">
        <v>400.37939999999998</v>
      </c>
      <c r="V4">
        <v>9.8131640000000004</v>
      </c>
      <c r="W4">
        <v>44.872549999999997</v>
      </c>
      <c r="X4">
        <v>143.42093</v>
      </c>
      <c r="Y4">
        <v>0</v>
      </c>
      <c r="Z4">
        <v>18.918797000000001</v>
      </c>
      <c r="AA4">
        <v>26.740314999999999</v>
      </c>
      <c r="AB4">
        <v>46.904184000000001</v>
      </c>
      <c r="AC4">
        <v>22.434239000000002</v>
      </c>
      <c r="AD4">
        <v>0</v>
      </c>
      <c r="AE4">
        <v>38.152355</v>
      </c>
      <c r="AF4">
        <v>18.953054999999999</v>
      </c>
      <c r="AG4">
        <v>49.274509000000002</v>
      </c>
      <c r="AH4">
        <v>21.553149999999999</v>
      </c>
      <c r="AI4">
        <v>0</v>
      </c>
      <c r="AJ4">
        <v>0</v>
      </c>
      <c r="AK4">
        <v>65.753981999999993</v>
      </c>
      <c r="AL4">
        <v>62.931131000000001</v>
      </c>
      <c r="AM4">
        <v>18.182077</v>
      </c>
      <c r="AN4">
        <v>0.75401799999999997</v>
      </c>
      <c r="AO4">
        <v>0</v>
      </c>
      <c r="AP4">
        <v>0.123886</v>
      </c>
      <c r="AQ4">
        <v>41.920527999999997</v>
      </c>
      <c r="AR4">
        <v>33.631869999999999</v>
      </c>
      <c r="AS4">
        <v>36.643920999999999</v>
      </c>
      <c r="AT4">
        <v>19.343741000000001</v>
      </c>
      <c r="AU4">
        <v>0</v>
      </c>
      <c r="AV4">
        <v>0</v>
      </c>
      <c r="AW4">
        <v>0</v>
      </c>
      <c r="AX4">
        <v>0</v>
      </c>
      <c r="AY4">
        <v>5.3774959999999998</v>
      </c>
      <c r="AZ4">
        <v>0</v>
      </c>
      <c r="BA4">
        <v>0.83406599999999997</v>
      </c>
      <c r="BB4">
        <v>5.1818080000000002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3023.9515959999999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665.76706200000001</v>
      </c>
      <c r="L5">
        <v>652.61632199999997</v>
      </c>
      <c r="M5">
        <v>93.862802000000002</v>
      </c>
      <c r="N5">
        <v>120.287898</v>
      </c>
      <c r="O5">
        <v>126.284015</v>
      </c>
      <c r="P5">
        <v>145.05431400000001</v>
      </c>
      <c r="Q5">
        <v>21.885473000000001</v>
      </c>
      <c r="R5">
        <v>43.429197000000002</v>
      </c>
      <c r="S5">
        <v>26.729659000000002</v>
      </c>
      <c r="T5">
        <v>0</v>
      </c>
      <c r="U5">
        <v>400.37939999999998</v>
      </c>
      <c r="V5">
        <v>9.8131640000000004</v>
      </c>
      <c r="W5">
        <v>44.872549999999997</v>
      </c>
      <c r="X5">
        <v>143.42093</v>
      </c>
      <c r="Y5">
        <v>0</v>
      </c>
      <c r="Z5">
        <v>18.918797000000001</v>
      </c>
      <c r="AA5">
        <v>26.740314999999999</v>
      </c>
      <c r="AB5">
        <v>46.904184000000001</v>
      </c>
      <c r="AC5">
        <v>22.434239000000002</v>
      </c>
      <c r="AD5">
        <v>0</v>
      </c>
      <c r="AE5">
        <v>38.152355</v>
      </c>
      <c r="AF5">
        <v>18.953054999999999</v>
      </c>
      <c r="AG5">
        <v>49.274509000000002</v>
      </c>
      <c r="AH5">
        <v>21.553149999999999</v>
      </c>
      <c r="AI5">
        <v>0</v>
      </c>
      <c r="AJ5">
        <v>0</v>
      </c>
      <c r="AK5">
        <v>65.753981999999993</v>
      </c>
      <c r="AL5">
        <v>62.931131000000001</v>
      </c>
      <c r="AM5">
        <v>18.182077</v>
      </c>
      <c r="AN5">
        <v>0.75401799999999997</v>
      </c>
      <c r="AO5">
        <v>0</v>
      </c>
      <c r="AP5">
        <v>0.123886</v>
      </c>
      <c r="AQ5">
        <v>31.440397000000001</v>
      </c>
      <c r="AR5">
        <v>33.631869999999999</v>
      </c>
      <c r="AS5">
        <v>36.643920999999999</v>
      </c>
      <c r="AT5">
        <v>19.343741000000001</v>
      </c>
      <c r="AU5">
        <v>0</v>
      </c>
      <c r="AV5">
        <v>0</v>
      </c>
      <c r="AW5">
        <v>0</v>
      </c>
      <c r="AX5">
        <v>0</v>
      </c>
      <c r="AY5">
        <v>5.3774959999999998</v>
      </c>
      <c r="AZ5">
        <v>0</v>
      </c>
      <c r="BA5">
        <v>0.83406599999999997</v>
      </c>
      <c r="BB5">
        <v>5.1818080000000002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3017.5317830000004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665.76706200000001</v>
      </c>
      <c r="L6">
        <v>652.61632199999997</v>
      </c>
      <c r="M6">
        <v>93.862802000000002</v>
      </c>
      <c r="N6">
        <v>120.287898</v>
      </c>
      <c r="O6">
        <v>126.284015</v>
      </c>
      <c r="P6">
        <v>145.05431400000001</v>
      </c>
      <c r="Q6">
        <v>21.885473000000001</v>
      </c>
      <c r="R6">
        <v>43.429197000000002</v>
      </c>
      <c r="S6">
        <v>26.729659000000002</v>
      </c>
      <c r="T6">
        <v>0</v>
      </c>
      <c r="U6">
        <v>400.37939999999998</v>
      </c>
      <c r="V6">
        <v>9.8131640000000004</v>
      </c>
      <c r="W6">
        <v>44.872549999999997</v>
      </c>
      <c r="X6">
        <v>143.42093</v>
      </c>
      <c r="Y6">
        <v>0</v>
      </c>
      <c r="Z6">
        <v>18.918797000000001</v>
      </c>
      <c r="AA6">
        <v>26.740314999999999</v>
      </c>
      <c r="AB6">
        <v>46.904184000000001</v>
      </c>
      <c r="AC6">
        <v>22.434239000000002</v>
      </c>
      <c r="AD6">
        <v>0</v>
      </c>
      <c r="AE6">
        <v>38.152355</v>
      </c>
      <c r="AF6">
        <v>18.953054999999999</v>
      </c>
      <c r="AG6">
        <v>49.274509000000002</v>
      </c>
      <c r="AH6">
        <v>21.553149999999999</v>
      </c>
      <c r="AI6">
        <v>0</v>
      </c>
      <c r="AJ6">
        <v>0</v>
      </c>
      <c r="AK6">
        <v>65.753981999999993</v>
      </c>
      <c r="AL6">
        <v>62.931131000000001</v>
      </c>
      <c r="AM6">
        <v>18.182077</v>
      </c>
      <c r="AN6">
        <v>0.75401799999999997</v>
      </c>
      <c r="AO6">
        <v>0</v>
      </c>
      <c r="AP6">
        <v>0.123886</v>
      </c>
      <c r="AQ6">
        <v>19.419067999999999</v>
      </c>
      <c r="AR6">
        <v>33.631869999999999</v>
      </c>
      <c r="AS6">
        <v>36.643920999999999</v>
      </c>
      <c r="AT6">
        <v>19.343741000000001</v>
      </c>
      <c r="AU6">
        <v>0</v>
      </c>
      <c r="AV6">
        <v>0</v>
      </c>
      <c r="AW6">
        <v>0</v>
      </c>
      <c r="AX6">
        <v>0</v>
      </c>
      <c r="AY6">
        <v>5.3774959999999998</v>
      </c>
      <c r="AZ6">
        <v>0</v>
      </c>
      <c r="BA6">
        <v>0.83406599999999997</v>
      </c>
      <c r="BB6">
        <v>5.1818080000000002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3005.5104540000007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665.76706200000001</v>
      </c>
      <c r="L7">
        <v>652.61632199999997</v>
      </c>
      <c r="M7">
        <v>93.862802000000002</v>
      </c>
      <c r="N7">
        <v>120.287898</v>
      </c>
      <c r="O7">
        <v>126.284015</v>
      </c>
      <c r="P7">
        <v>145.05431400000001</v>
      </c>
      <c r="Q7">
        <v>21.885473000000001</v>
      </c>
      <c r="R7">
        <v>43.429197000000002</v>
      </c>
      <c r="S7">
        <v>26.729659000000002</v>
      </c>
      <c r="T7">
        <v>0</v>
      </c>
      <c r="U7">
        <v>400.37939999999998</v>
      </c>
      <c r="V7">
        <v>9.8131640000000004</v>
      </c>
      <c r="W7">
        <v>44.872549999999997</v>
      </c>
      <c r="X7">
        <v>143.42093</v>
      </c>
      <c r="Y7">
        <v>0</v>
      </c>
      <c r="Z7">
        <v>18.918797000000001</v>
      </c>
      <c r="AA7">
        <v>26.740314999999999</v>
      </c>
      <c r="AB7">
        <v>46.904184000000001</v>
      </c>
      <c r="AC7">
        <v>22.434239000000002</v>
      </c>
      <c r="AD7">
        <v>0</v>
      </c>
      <c r="AE7">
        <v>38.152355</v>
      </c>
      <c r="AF7">
        <v>18.953054999999999</v>
      </c>
      <c r="AG7">
        <v>49.274509000000002</v>
      </c>
      <c r="AH7">
        <v>21.553149999999999</v>
      </c>
      <c r="AI7">
        <v>0</v>
      </c>
      <c r="AJ7">
        <v>0</v>
      </c>
      <c r="AK7">
        <v>65.753981999999993</v>
      </c>
      <c r="AL7">
        <v>62.931131000000001</v>
      </c>
      <c r="AM7">
        <v>18.182077</v>
      </c>
      <c r="AN7">
        <v>0.75401799999999997</v>
      </c>
      <c r="AO7">
        <v>0</v>
      </c>
      <c r="AP7">
        <v>0.123886</v>
      </c>
      <c r="AQ7">
        <v>19.419067999999999</v>
      </c>
      <c r="AR7">
        <v>33.631869999999999</v>
      </c>
      <c r="AS7">
        <v>36.643920999999999</v>
      </c>
      <c r="AT7">
        <v>19.343741000000001</v>
      </c>
      <c r="AU7">
        <v>0</v>
      </c>
      <c r="AV7">
        <v>0</v>
      </c>
      <c r="AW7">
        <v>0</v>
      </c>
      <c r="AX7">
        <v>0</v>
      </c>
      <c r="AY7">
        <v>5.3774959999999998</v>
      </c>
      <c r="AZ7">
        <v>0</v>
      </c>
      <c r="BA7">
        <v>0.83406599999999997</v>
      </c>
      <c r="BB7">
        <v>5.1818080000000002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3005.5104540000007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665.76706200000001</v>
      </c>
      <c r="L8">
        <v>652.61632199999997</v>
      </c>
      <c r="M8">
        <v>93.862802000000002</v>
      </c>
      <c r="N8">
        <v>120.287898</v>
      </c>
      <c r="O8">
        <v>126.284015</v>
      </c>
      <c r="P8">
        <v>145.05431400000001</v>
      </c>
      <c r="Q8">
        <v>21.885473000000001</v>
      </c>
      <c r="R8">
        <v>43.429197000000002</v>
      </c>
      <c r="S8">
        <v>26.729659000000002</v>
      </c>
      <c r="T8">
        <v>0</v>
      </c>
      <c r="U8">
        <v>400.37939999999998</v>
      </c>
      <c r="V8">
        <v>9.8131640000000004</v>
      </c>
      <c r="W8">
        <v>44.872549999999997</v>
      </c>
      <c r="X8">
        <v>143.42093</v>
      </c>
      <c r="Y8">
        <v>0</v>
      </c>
      <c r="Z8">
        <v>18.918797000000001</v>
      </c>
      <c r="AA8">
        <v>26.740314999999999</v>
      </c>
      <c r="AB8">
        <v>31.269456000000002</v>
      </c>
      <c r="AC8">
        <v>22.434239000000002</v>
      </c>
      <c r="AD8">
        <v>0</v>
      </c>
      <c r="AE8">
        <v>38.152355</v>
      </c>
      <c r="AF8">
        <v>18.953054999999999</v>
      </c>
      <c r="AG8">
        <v>49.274509000000002</v>
      </c>
      <c r="AH8">
        <v>21.553149999999999</v>
      </c>
      <c r="AI8">
        <v>0</v>
      </c>
      <c r="AJ8">
        <v>0</v>
      </c>
      <c r="AK8">
        <v>65.753981999999993</v>
      </c>
      <c r="AL8">
        <v>62.931131000000001</v>
      </c>
      <c r="AM8">
        <v>18.182077</v>
      </c>
      <c r="AN8">
        <v>0.75401799999999997</v>
      </c>
      <c r="AO8">
        <v>0</v>
      </c>
      <c r="AP8">
        <v>0.123886</v>
      </c>
      <c r="AQ8">
        <v>19.419067999999999</v>
      </c>
      <c r="AR8">
        <v>33.631869999999999</v>
      </c>
      <c r="AS8">
        <v>36.643920999999999</v>
      </c>
      <c r="AT8">
        <v>19.343741000000001</v>
      </c>
      <c r="AU8">
        <v>0</v>
      </c>
      <c r="AV8">
        <v>0</v>
      </c>
      <c r="AW8">
        <v>0</v>
      </c>
      <c r="AX8">
        <v>0</v>
      </c>
      <c r="AY8">
        <v>5.3774959999999998</v>
      </c>
      <c r="AZ8">
        <v>0</v>
      </c>
      <c r="BA8">
        <v>0.83406599999999997</v>
      </c>
      <c r="BB8">
        <v>5.1818080000000002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2989.8757260000007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665.76706200000001</v>
      </c>
      <c r="L9">
        <v>652.61632199999997</v>
      </c>
      <c r="M9">
        <v>93.862802000000002</v>
      </c>
      <c r="N9">
        <v>120.287898</v>
      </c>
      <c r="O9">
        <v>126.284015</v>
      </c>
      <c r="P9">
        <v>145.05431400000001</v>
      </c>
      <c r="Q9">
        <v>21.885473000000001</v>
      </c>
      <c r="R9">
        <v>43.429197000000002</v>
      </c>
      <c r="S9">
        <v>26.729659000000002</v>
      </c>
      <c r="T9">
        <v>0</v>
      </c>
      <c r="U9">
        <v>400.37939999999998</v>
      </c>
      <c r="V9">
        <v>9.8131640000000004</v>
      </c>
      <c r="W9">
        <v>44.872549999999997</v>
      </c>
      <c r="X9">
        <v>143.42093</v>
      </c>
      <c r="Y9">
        <v>0</v>
      </c>
      <c r="Z9">
        <v>18.918797000000001</v>
      </c>
      <c r="AA9">
        <v>26.740314999999999</v>
      </c>
      <c r="AB9">
        <v>31.269456000000002</v>
      </c>
      <c r="AC9">
        <v>22.434239000000002</v>
      </c>
      <c r="AD9">
        <v>0</v>
      </c>
      <c r="AE9">
        <v>38.152355</v>
      </c>
      <c r="AF9">
        <v>18.953054999999999</v>
      </c>
      <c r="AG9">
        <v>49.274509000000002</v>
      </c>
      <c r="AH9">
        <v>21.553149999999999</v>
      </c>
      <c r="AI9">
        <v>0</v>
      </c>
      <c r="AJ9">
        <v>0</v>
      </c>
      <c r="AK9">
        <v>65.753981999999993</v>
      </c>
      <c r="AL9">
        <v>62.931131000000001</v>
      </c>
      <c r="AM9">
        <v>18.182077</v>
      </c>
      <c r="AN9">
        <v>0.75401799999999997</v>
      </c>
      <c r="AO9">
        <v>0</v>
      </c>
      <c r="AP9">
        <v>0.123886</v>
      </c>
      <c r="AQ9">
        <v>19.419067999999999</v>
      </c>
      <c r="AR9">
        <v>33.631869999999999</v>
      </c>
      <c r="AS9">
        <v>36.643920999999999</v>
      </c>
      <c r="AT9">
        <v>19.343741000000001</v>
      </c>
      <c r="AU9">
        <v>0</v>
      </c>
      <c r="AV9">
        <v>0</v>
      </c>
      <c r="AW9">
        <v>0</v>
      </c>
      <c r="AX9">
        <v>0</v>
      </c>
      <c r="AY9">
        <v>5.3774959999999998</v>
      </c>
      <c r="AZ9">
        <v>0</v>
      </c>
      <c r="BA9">
        <v>0.83406599999999997</v>
      </c>
      <c r="BB9">
        <v>5.1818080000000002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2989.8757260000007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665.76706200000001</v>
      </c>
      <c r="L10">
        <v>652.61632199999997</v>
      </c>
      <c r="M10">
        <v>93.862802000000002</v>
      </c>
      <c r="N10">
        <v>120.287898</v>
      </c>
      <c r="O10">
        <v>126.284015</v>
      </c>
      <c r="P10">
        <v>145.05431400000001</v>
      </c>
      <c r="Q10">
        <v>21.885473000000001</v>
      </c>
      <c r="R10">
        <v>43.429197000000002</v>
      </c>
      <c r="S10">
        <v>26.729659000000002</v>
      </c>
      <c r="T10">
        <v>0</v>
      </c>
      <c r="U10">
        <v>400.37939999999998</v>
      </c>
      <c r="V10">
        <v>9.8131640000000004</v>
      </c>
      <c r="W10">
        <v>44.872549999999997</v>
      </c>
      <c r="X10">
        <v>143.42093</v>
      </c>
      <c r="Y10">
        <v>0</v>
      </c>
      <c r="Z10">
        <v>18.918797000000001</v>
      </c>
      <c r="AA10">
        <v>26.740314999999999</v>
      </c>
      <c r="AB10">
        <v>31.269456000000002</v>
      </c>
      <c r="AC10">
        <v>22.434239000000002</v>
      </c>
      <c r="AD10">
        <v>0</v>
      </c>
      <c r="AE10">
        <v>38.152355</v>
      </c>
      <c r="AF10">
        <v>18.953054999999999</v>
      </c>
      <c r="AG10">
        <v>49.274509000000002</v>
      </c>
      <c r="AH10">
        <v>21.553149999999999</v>
      </c>
      <c r="AI10">
        <v>0</v>
      </c>
      <c r="AJ10">
        <v>0</v>
      </c>
      <c r="AK10">
        <v>65.753981999999993</v>
      </c>
      <c r="AL10">
        <v>62.931131000000001</v>
      </c>
      <c r="AM10">
        <v>18.182077</v>
      </c>
      <c r="AN10">
        <v>0.75401799999999997</v>
      </c>
      <c r="AO10">
        <v>0</v>
      </c>
      <c r="AP10">
        <v>0.123886</v>
      </c>
      <c r="AQ10">
        <v>19.419067999999999</v>
      </c>
      <c r="AR10">
        <v>33.631869999999999</v>
      </c>
      <c r="AS10">
        <v>36.643920999999999</v>
      </c>
      <c r="AT10">
        <v>19.343741000000001</v>
      </c>
      <c r="AU10">
        <v>0</v>
      </c>
      <c r="AV10">
        <v>0</v>
      </c>
      <c r="AW10">
        <v>0</v>
      </c>
      <c r="AX10">
        <v>0</v>
      </c>
      <c r="AY10">
        <v>5.3774959999999998</v>
      </c>
      <c r="AZ10">
        <v>0</v>
      </c>
      <c r="BA10">
        <v>0.83406599999999997</v>
      </c>
      <c r="BB10">
        <v>5.1818080000000002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2989.8757260000007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665.76706200000001</v>
      </c>
      <c r="L11">
        <v>652.61632199999997</v>
      </c>
      <c r="M11">
        <v>93.862802000000002</v>
      </c>
      <c r="N11">
        <v>120.287898</v>
      </c>
      <c r="O11">
        <v>126.284015</v>
      </c>
      <c r="P11">
        <v>145.05431400000001</v>
      </c>
      <c r="Q11">
        <v>21.885473000000001</v>
      </c>
      <c r="R11">
        <v>43.429197000000002</v>
      </c>
      <c r="S11">
        <v>26.729659000000002</v>
      </c>
      <c r="T11">
        <v>0</v>
      </c>
      <c r="U11">
        <v>400.37939999999998</v>
      </c>
      <c r="V11">
        <v>9.8131640000000004</v>
      </c>
      <c r="W11">
        <v>44.872549999999997</v>
      </c>
      <c r="X11">
        <v>143.42093</v>
      </c>
      <c r="Y11">
        <v>0</v>
      </c>
      <c r="Z11">
        <v>18.918797000000001</v>
      </c>
      <c r="AA11">
        <v>26.740314999999999</v>
      </c>
      <c r="AB11">
        <v>31.269456000000002</v>
      </c>
      <c r="AC11">
        <v>22.434239000000002</v>
      </c>
      <c r="AD11">
        <v>0</v>
      </c>
      <c r="AE11">
        <v>38.152355</v>
      </c>
      <c r="AF11">
        <v>8.9190850000000008</v>
      </c>
      <c r="AG11">
        <v>49.274509000000002</v>
      </c>
      <c r="AH11">
        <v>21.553149999999999</v>
      </c>
      <c r="AI11">
        <v>0</v>
      </c>
      <c r="AJ11">
        <v>0</v>
      </c>
      <c r="AK11">
        <v>65.753981999999993</v>
      </c>
      <c r="AL11">
        <v>62.931131000000001</v>
      </c>
      <c r="AM11">
        <v>18.182077</v>
      </c>
      <c r="AN11">
        <v>0.75401799999999997</v>
      </c>
      <c r="AO11">
        <v>0</v>
      </c>
      <c r="AP11">
        <v>0.123886</v>
      </c>
      <c r="AQ11">
        <v>19.419067999999999</v>
      </c>
      <c r="AR11">
        <v>33.631869999999999</v>
      </c>
      <c r="AS11">
        <v>36.643920999999999</v>
      </c>
      <c r="AT11">
        <v>19.343741000000001</v>
      </c>
      <c r="AU11">
        <v>0</v>
      </c>
      <c r="AV11">
        <v>0</v>
      </c>
      <c r="AW11">
        <v>0</v>
      </c>
      <c r="AX11">
        <v>0</v>
      </c>
      <c r="AY11">
        <v>5.3774959999999998</v>
      </c>
      <c r="AZ11">
        <v>0</v>
      </c>
      <c r="BA11">
        <v>0.83406599999999997</v>
      </c>
      <c r="BB11">
        <v>5.1818080000000002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2979.8417560000007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665.76706200000001</v>
      </c>
      <c r="L12">
        <v>652.61632199999997</v>
      </c>
      <c r="M12">
        <v>93.862802000000002</v>
      </c>
      <c r="N12">
        <v>120.287898</v>
      </c>
      <c r="O12">
        <v>126.284015</v>
      </c>
      <c r="P12">
        <v>145.05431400000001</v>
      </c>
      <c r="Q12">
        <v>21.885473000000001</v>
      </c>
      <c r="R12">
        <v>43.429197000000002</v>
      </c>
      <c r="S12">
        <v>26.729659000000002</v>
      </c>
      <c r="T12">
        <v>0</v>
      </c>
      <c r="U12">
        <v>400.37939999999998</v>
      </c>
      <c r="V12">
        <v>9.8131640000000004</v>
      </c>
      <c r="W12">
        <v>44.872549999999997</v>
      </c>
      <c r="X12">
        <v>143.42093</v>
      </c>
      <c r="Y12">
        <v>0</v>
      </c>
      <c r="Z12">
        <v>18.918797000000001</v>
      </c>
      <c r="AA12">
        <v>26.740314999999999</v>
      </c>
      <c r="AB12">
        <v>31.269456000000002</v>
      </c>
      <c r="AC12">
        <v>22.434239000000002</v>
      </c>
      <c r="AD12">
        <v>0</v>
      </c>
      <c r="AE12">
        <v>38.152355</v>
      </c>
      <c r="AF12">
        <v>8.9190850000000008</v>
      </c>
      <c r="AG12">
        <v>49.274509000000002</v>
      </c>
      <c r="AH12">
        <v>53.236282000000003</v>
      </c>
      <c r="AI12">
        <v>0</v>
      </c>
      <c r="AJ12">
        <v>0</v>
      </c>
      <c r="AK12">
        <v>65.753981999999993</v>
      </c>
      <c r="AL12">
        <v>62.931131000000001</v>
      </c>
      <c r="AM12">
        <v>18.182077</v>
      </c>
      <c r="AN12">
        <v>0.75401799999999997</v>
      </c>
      <c r="AO12">
        <v>0</v>
      </c>
      <c r="AP12">
        <v>0.123886</v>
      </c>
      <c r="AQ12">
        <v>19.419067999999999</v>
      </c>
      <c r="AR12">
        <v>33.631869999999999</v>
      </c>
      <c r="AS12">
        <v>36.643920999999999</v>
      </c>
      <c r="AT12">
        <v>19.343741000000001</v>
      </c>
      <c r="AU12">
        <v>0</v>
      </c>
      <c r="AV12">
        <v>0</v>
      </c>
      <c r="AW12">
        <v>0</v>
      </c>
      <c r="AX12">
        <v>0</v>
      </c>
      <c r="AY12">
        <v>5.3774959999999998</v>
      </c>
      <c r="AZ12">
        <v>0</v>
      </c>
      <c r="BA12">
        <v>2.0553780000000001</v>
      </c>
      <c r="BB12">
        <v>5.1818080000000002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3012.7462000000005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665.76706200000001</v>
      </c>
      <c r="L13">
        <v>652.61632199999997</v>
      </c>
      <c r="M13">
        <v>93.862802000000002</v>
      </c>
      <c r="N13">
        <v>120.287898</v>
      </c>
      <c r="O13">
        <v>126.284015</v>
      </c>
      <c r="P13">
        <v>145.05431400000001</v>
      </c>
      <c r="Q13">
        <v>21.885473000000001</v>
      </c>
      <c r="R13">
        <v>43.429197000000002</v>
      </c>
      <c r="S13">
        <v>26.729659000000002</v>
      </c>
      <c r="T13">
        <v>0</v>
      </c>
      <c r="U13">
        <v>400.37939999999998</v>
      </c>
      <c r="V13">
        <v>9.8131640000000004</v>
      </c>
      <c r="W13">
        <v>44.872549999999997</v>
      </c>
      <c r="X13">
        <v>143.42093</v>
      </c>
      <c r="Y13">
        <v>0</v>
      </c>
      <c r="Z13">
        <v>18.918797000000001</v>
      </c>
      <c r="AA13">
        <v>26.740314999999999</v>
      </c>
      <c r="AB13">
        <v>31.269456000000002</v>
      </c>
      <c r="AC13">
        <v>22.434239000000002</v>
      </c>
      <c r="AD13">
        <v>0</v>
      </c>
      <c r="AE13">
        <v>38.152355</v>
      </c>
      <c r="AF13">
        <v>8.9190850000000008</v>
      </c>
      <c r="AG13">
        <v>49.274509000000002</v>
      </c>
      <c r="AH13">
        <v>53.236282000000003</v>
      </c>
      <c r="AI13">
        <v>0</v>
      </c>
      <c r="AJ13">
        <v>0</v>
      </c>
      <c r="AK13">
        <v>65.753981999999993</v>
      </c>
      <c r="AL13">
        <v>76.764741999999998</v>
      </c>
      <c r="AM13">
        <v>18.182077</v>
      </c>
      <c r="AN13">
        <v>0.75401799999999997</v>
      </c>
      <c r="AO13">
        <v>0</v>
      </c>
      <c r="AP13">
        <v>0.123886</v>
      </c>
      <c r="AQ13">
        <v>19.419067999999999</v>
      </c>
      <c r="AR13">
        <v>33.631869999999999</v>
      </c>
      <c r="AS13">
        <v>36.643920999999999</v>
      </c>
      <c r="AT13">
        <v>19.343741000000001</v>
      </c>
      <c r="AU13">
        <v>0</v>
      </c>
      <c r="AV13">
        <v>0</v>
      </c>
      <c r="AW13">
        <v>0</v>
      </c>
      <c r="AX13">
        <v>0</v>
      </c>
      <c r="AY13">
        <v>5.3774959999999998</v>
      </c>
      <c r="AZ13">
        <v>0</v>
      </c>
      <c r="BA13">
        <v>2.0553780000000001</v>
      </c>
      <c r="BB13">
        <v>5.1818080000000002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3026.5798110000005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665.76706200000001</v>
      </c>
      <c r="L14">
        <v>652.61632199999997</v>
      </c>
      <c r="M14">
        <v>93.862802000000002</v>
      </c>
      <c r="N14">
        <v>120.287898</v>
      </c>
      <c r="O14">
        <v>126.284015</v>
      </c>
      <c r="P14">
        <v>145.05431400000001</v>
      </c>
      <c r="Q14">
        <v>21.885473000000001</v>
      </c>
      <c r="R14">
        <v>43.429197000000002</v>
      </c>
      <c r="S14">
        <v>26.729659000000002</v>
      </c>
      <c r="T14">
        <v>0</v>
      </c>
      <c r="U14">
        <v>400.37939999999998</v>
      </c>
      <c r="V14">
        <v>9.8131640000000004</v>
      </c>
      <c r="W14">
        <v>44.872549999999997</v>
      </c>
      <c r="X14">
        <v>143.42093</v>
      </c>
      <c r="Y14">
        <v>0</v>
      </c>
      <c r="Z14">
        <v>18.918797000000001</v>
      </c>
      <c r="AA14">
        <v>26.740314999999999</v>
      </c>
      <c r="AB14">
        <v>31.269456000000002</v>
      </c>
      <c r="AC14">
        <v>22.434239000000002</v>
      </c>
      <c r="AD14">
        <v>0</v>
      </c>
      <c r="AE14">
        <v>38.152355</v>
      </c>
      <c r="AF14">
        <v>8.9190850000000008</v>
      </c>
      <c r="AG14">
        <v>49.274509000000002</v>
      </c>
      <c r="AH14">
        <v>53.236282000000003</v>
      </c>
      <c r="AI14">
        <v>0</v>
      </c>
      <c r="AJ14">
        <v>0</v>
      </c>
      <c r="AK14">
        <v>65.753981999999993</v>
      </c>
      <c r="AL14">
        <v>76.764741999999998</v>
      </c>
      <c r="AM14">
        <v>18.182077</v>
      </c>
      <c r="AN14">
        <v>0.75401799999999997</v>
      </c>
      <c r="AO14">
        <v>0</v>
      </c>
      <c r="AP14">
        <v>0.123886</v>
      </c>
      <c r="AQ14">
        <v>9.7095339999999997</v>
      </c>
      <c r="AR14">
        <v>33.631869999999999</v>
      </c>
      <c r="AS14">
        <v>36.643920999999999</v>
      </c>
      <c r="AT14">
        <v>19.343741000000001</v>
      </c>
      <c r="AU14">
        <v>0</v>
      </c>
      <c r="AV14">
        <v>0</v>
      </c>
      <c r="AW14">
        <v>0</v>
      </c>
      <c r="AX14">
        <v>0</v>
      </c>
      <c r="AY14">
        <v>5.3774959999999998</v>
      </c>
      <c r="AZ14">
        <v>0</v>
      </c>
      <c r="BA14">
        <v>2.0553780000000001</v>
      </c>
      <c r="BB14">
        <v>5.1818080000000002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3016.8702770000004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665.76706200000001</v>
      </c>
      <c r="L15">
        <v>652.61632199999997</v>
      </c>
      <c r="M15">
        <v>93.862802000000002</v>
      </c>
      <c r="N15">
        <v>120.287898</v>
      </c>
      <c r="O15">
        <v>126.284015</v>
      </c>
      <c r="P15">
        <v>145.05431400000001</v>
      </c>
      <c r="Q15">
        <v>21.885473000000001</v>
      </c>
      <c r="R15">
        <v>43.429197000000002</v>
      </c>
      <c r="S15">
        <v>26.729659000000002</v>
      </c>
      <c r="T15">
        <v>0</v>
      </c>
      <c r="U15">
        <v>400.37939999999998</v>
      </c>
      <c r="V15">
        <v>9.8131640000000004</v>
      </c>
      <c r="W15">
        <v>44.872549999999997</v>
      </c>
      <c r="X15">
        <v>143.42093</v>
      </c>
      <c r="Y15">
        <v>0</v>
      </c>
      <c r="Z15">
        <v>18.918797000000001</v>
      </c>
      <c r="AA15">
        <v>26.740314999999999</v>
      </c>
      <c r="AB15">
        <v>31.269456000000002</v>
      </c>
      <c r="AC15">
        <v>22.434239000000002</v>
      </c>
      <c r="AD15">
        <v>0</v>
      </c>
      <c r="AE15">
        <v>38.152355</v>
      </c>
      <c r="AF15">
        <v>8.9190850000000008</v>
      </c>
      <c r="AG15">
        <v>49.274509000000002</v>
      </c>
      <c r="AH15">
        <v>53.236282000000003</v>
      </c>
      <c r="AI15">
        <v>0</v>
      </c>
      <c r="AJ15">
        <v>0</v>
      </c>
      <c r="AK15">
        <v>65.753981999999993</v>
      </c>
      <c r="AL15">
        <v>76.764741999999998</v>
      </c>
      <c r="AM15">
        <v>18.182077</v>
      </c>
      <c r="AN15">
        <v>0.75401799999999997</v>
      </c>
      <c r="AO15">
        <v>0</v>
      </c>
      <c r="AP15">
        <v>0.123886</v>
      </c>
      <c r="AQ15">
        <v>9.7095339999999997</v>
      </c>
      <c r="AR15">
        <v>33.631869999999999</v>
      </c>
      <c r="AS15">
        <v>36.643920999999999</v>
      </c>
      <c r="AT15">
        <v>19.343741000000001</v>
      </c>
      <c r="AU15">
        <v>0</v>
      </c>
      <c r="AV15">
        <v>0</v>
      </c>
      <c r="AW15">
        <v>0</v>
      </c>
      <c r="AX15">
        <v>0</v>
      </c>
      <c r="AY15">
        <v>5.3774959999999998</v>
      </c>
      <c r="AZ15">
        <v>0</v>
      </c>
      <c r="BA15">
        <v>2.0553780000000001</v>
      </c>
      <c r="BB15">
        <v>5.1818080000000002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3016.8702770000004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665.76706200000001</v>
      </c>
      <c r="L16">
        <v>652.61632199999997</v>
      </c>
      <c r="M16">
        <v>93.862802000000002</v>
      </c>
      <c r="N16">
        <v>120.287898</v>
      </c>
      <c r="O16">
        <v>126.284015</v>
      </c>
      <c r="P16">
        <v>145.05431400000001</v>
      </c>
      <c r="Q16">
        <v>21.885473000000001</v>
      </c>
      <c r="R16">
        <v>43.429197000000002</v>
      </c>
      <c r="S16">
        <v>26.729659000000002</v>
      </c>
      <c r="T16">
        <v>0</v>
      </c>
      <c r="U16">
        <v>400.37939999999998</v>
      </c>
      <c r="V16">
        <v>9.8131640000000004</v>
      </c>
      <c r="W16">
        <v>44.872549999999997</v>
      </c>
      <c r="X16">
        <v>143.42093</v>
      </c>
      <c r="Y16">
        <v>0</v>
      </c>
      <c r="Z16">
        <v>18.918797000000001</v>
      </c>
      <c r="AA16">
        <v>27.174271999999998</v>
      </c>
      <c r="AB16">
        <v>31.269456000000002</v>
      </c>
      <c r="AC16">
        <v>22.434239000000002</v>
      </c>
      <c r="AD16">
        <v>0</v>
      </c>
      <c r="AE16">
        <v>38.152355</v>
      </c>
      <c r="AF16">
        <v>8.9190850000000008</v>
      </c>
      <c r="AG16">
        <v>49.274509000000002</v>
      </c>
      <c r="AH16">
        <v>53.236282000000003</v>
      </c>
      <c r="AI16">
        <v>0</v>
      </c>
      <c r="AJ16">
        <v>0</v>
      </c>
      <c r="AK16">
        <v>65.753981999999993</v>
      </c>
      <c r="AL16">
        <v>76.764741999999998</v>
      </c>
      <c r="AM16">
        <v>18.182077</v>
      </c>
      <c r="AN16">
        <v>0.75401799999999997</v>
      </c>
      <c r="AO16">
        <v>0</v>
      </c>
      <c r="AP16">
        <v>0.123886</v>
      </c>
      <c r="AQ16">
        <v>9.7095339999999997</v>
      </c>
      <c r="AR16">
        <v>33.631869999999999</v>
      </c>
      <c r="AS16">
        <v>36.643920999999999</v>
      </c>
      <c r="AT16">
        <v>19.343741000000001</v>
      </c>
      <c r="AU16">
        <v>0</v>
      </c>
      <c r="AV16">
        <v>0</v>
      </c>
      <c r="AW16">
        <v>0</v>
      </c>
      <c r="AX16">
        <v>0</v>
      </c>
      <c r="AY16">
        <v>5.3774959999999998</v>
      </c>
      <c r="AZ16">
        <v>0</v>
      </c>
      <c r="BA16">
        <v>2.0553780000000001</v>
      </c>
      <c r="BB16">
        <v>5.1818080000000002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3017.3042340000006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665.76706200000001</v>
      </c>
      <c r="L17">
        <v>652.61632199999997</v>
      </c>
      <c r="M17">
        <v>93.862802000000002</v>
      </c>
      <c r="N17">
        <v>120.287898</v>
      </c>
      <c r="O17">
        <v>126.284015</v>
      </c>
      <c r="P17">
        <v>145.05431400000001</v>
      </c>
      <c r="Q17">
        <v>21.885473000000001</v>
      </c>
      <c r="R17">
        <v>43.429197000000002</v>
      </c>
      <c r="S17">
        <v>26.729659000000002</v>
      </c>
      <c r="T17">
        <v>0</v>
      </c>
      <c r="U17">
        <v>400.37939999999998</v>
      </c>
      <c r="V17">
        <v>9.8131640000000004</v>
      </c>
      <c r="W17">
        <v>44.872549999999997</v>
      </c>
      <c r="X17">
        <v>143.42093</v>
      </c>
      <c r="Y17">
        <v>0</v>
      </c>
      <c r="Z17">
        <v>18.918797000000001</v>
      </c>
      <c r="AA17">
        <v>27.174271999999998</v>
      </c>
      <c r="AB17">
        <v>31.269456000000002</v>
      </c>
      <c r="AC17">
        <v>22.434239000000002</v>
      </c>
      <c r="AD17">
        <v>0</v>
      </c>
      <c r="AE17">
        <v>38.152355</v>
      </c>
      <c r="AF17">
        <v>8.9190850000000008</v>
      </c>
      <c r="AG17">
        <v>49.274509000000002</v>
      </c>
      <c r="AH17">
        <v>53.236282000000003</v>
      </c>
      <c r="AI17">
        <v>0</v>
      </c>
      <c r="AJ17">
        <v>0</v>
      </c>
      <c r="AK17">
        <v>65.753981999999993</v>
      </c>
      <c r="AL17">
        <v>76.764741999999998</v>
      </c>
      <c r="AM17">
        <v>18.182077</v>
      </c>
      <c r="AN17">
        <v>0.75401799999999997</v>
      </c>
      <c r="AO17">
        <v>0</v>
      </c>
      <c r="AP17">
        <v>0.123886</v>
      </c>
      <c r="AQ17">
        <v>9.7095339999999997</v>
      </c>
      <c r="AR17">
        <v>33.631869999999999</v>
      </c>
      <c r="AS17">
        <v>36.643920999999999</v>
      </c>
      <c r="AT17">
        <v>19.343741000000001</v>
      </c>
      <c r="AU17">
        <v>0</v>
      </c>
      <c r="AV17">
        <v>0</v>
      </c>
      <c r="AW17">
        <v>0</v>
      </c>
      <c r="AX17">
        <v>0</v>
      </c>
      <c r="AY17">
        <v>5.3774959999999998</v>
      </c>
      <c r="AZ17">
        <v>0</v>
      </c>
      <c r="BA17">
        <v>2.0553780000000001</v>
      </c>
      <c r="BB17">
        <v>5.1818080000000002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3017.3042340000006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665.76706200000001</v>
      </c>
      <c r="L18">
        <v>652.61632199999997</v>
      </c>
      <c r="M18">
        <v>93.862802000000002</v>
      </c>
      <c r="N18">
        <v>120.287898</v>
      </c>
      <c r="O18">
        <v>126.284015</v>
      </c>
      <c r="P18">
        <v>145.05431400000001</v>
      </c>
      <c r="Q18">
        <v>21.885473000000001</v>
      </c>
      <c r="R18">
        <v>43.429197000000002</v>
      </c>
      <c r="S18">
        <v>26.729659000000002</v>
      </c>
      <c r="T18">
        <v>0</v>
      </c>
      <c r="U18">
        <v>400.37939999999998</v>
      </c>
      <c r="V18">
        <v>9.8131640000000004</v>
      </c>
      <c r="W18">
        <v>44.872549999999997</v>
      </c>
      <c r="X18">
        <v>143.42093</v>
      </c>
      <c r="Y18">
        <v>0</v>
      </c>
      <c r="Z18">
        <v>18.918797000000001</v>
      </c>
      <c r="AA18">
        <v>27.174271999999998</v>
      </c>
      <c r="AB18">
        <v>31.269456000000002</v>
      </c>
      <c r="AC18">
        <v>22.434239000000002</v>
      </c>
      <c r="AD18">
        <v>0</v>
      </c>
      <c r="AE18">
        <v>38.152355</v>
      </c>
      <c r="AF18">
        <v>8.9190850000000008</v>
      </c>
      <c r="AG18">
        <v>49.274509000000002</v>
      </c>
      <c r="AH18">
        <v>53.236282000000003</v>
      </c>
      <c r="AI18">
        <v>0</v>
      </c>
      <c r="AJ18">
        <v>0</v>
      </c>
      <c r="AK18">
        <v>65.753981999999993</v>
      </c>
      <c r="AL18">
        <v>76.764741999999998</v>
      </c>
      <c r="AM18">
        <v>18.182077</v>
      </c>
      <c r="AN18">
        <v>0.75401799999999997</v>
      </c>
      <c r="AO18">
        <v>0</v>
      </c>
      <c r="AP18">
        <v>0.123886</v>
      </c>
      <c r="AQ18">
        <v>9.7095339999999997</v>
      </c>
      <c r="AR18">
        <v>33.631869999999999</v>
      </c>
      <c r="AS18">
        <v>36.643920999999999</v>
      </c>
      <c r="AT18">
        <v>19.343741000000001</v>
      </c>
      <c r="AU18">
        <v>0</v>
      </c>
      <c r="AV18">
        <v>0</v>
      </c>
      <c r="AW18">
        <v>0</v>
      </c>
      <c r="AX18">
        <v>0</v>
      </c>
      <c r="AY18">
        <v>5.3774959999999998</v>
      </c>
      <c r="AZ18">
        <v>0</v>
      </c>
      <c r="BA18">
        <v>2.0553780000000001</v>
      </c>
      <c r="BB18">
        <v>5.1818080000000002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3017.3042340000006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592.83840299999997</v>
      </c>
      <c r="L19">
        <v>652.61632199999997</v>
      </c>
      <c r="M19">
        <v>93.862802000000002</v>
      </c>
      <c r="N19">
        <v>120.287898</v>
      </c>
      <c r="O19">
        <v>126.284015</v>
      </c>
      <c r="P19">
        <v>145.05431400000001</v>
      </c>
      <c r="Q19">
        <v>21.885473000000001</v>
      </c>
      <c r="R19">
        <v>43.429197000000002</v>
      </c>
      <c r="S19">
        <v>26.729659000000002</v>
      </c>
      <c r="T19">
        <v>0</v>
      </c>
      <c r="U19">
        <v>400.37939999999998</v>
      </c>
      <c r="V19">
        <v>9.8131640000000004</v>
      </c>
      <c r="W19">
        <v>44.872549999999997</v>
      </c>
      <c r="X19">
        <v>143.42093</v>
      </c>
      <c r="Y19">
        <v>0</v>
      </c>
      <c r="Z19">
        <v>18.918797000000001</v>
      </c>
      <c r="AA19">
        <v>27.174271999999998</v>
      </c>
      <c r="AB19">
        <v>31.269456000000002</v>
      </c>
      <c r="AC19">
        <v>22.434239000000002</v>
      </c>
      <c r="AD19">
        <v>0</v>
      </c>
      <c r="AE19">
        <v>38.152355</v>
      </c>
      <c r="AF19">
        <v>8.9190850000000008</v>
      </c>
      <c r="AG19">
        <v>49.274509000000002</v>
      </c>
      <c r="AH19">
        <v>53.236282000000003</v>
      </c>
      <c r="AI19">
        <v>0</v>
      </c>
      <c r="AJ19">
        <v>0</v>
      </c>
      <c r="AK19">
        <v>65.753981999999993</v>
      </c>
      <c r="AL19">
        <v>76.764741999999998</v>
      </c>
      <c r="AM19">
        <v>18.182077</v>
      </c>
      <c r="AN19">
        <v>0.75401799999999997</v>
      </c>
      <c r="AO19">
        <v>0</v>
      </c>
      <c r="AP19">
        <v>0.123886</v>
      </c>
      <c r="AQ19">
        <v>9.7095339999999997</v>
      </c>
      <c r="AR19">
        <v>33.631869999999999</v>
      </c>
      <c r="AS19">
        <v>36.643920999999999</v>
      </c>
      <c r="AT19">
        <v>14.507806</v>
      </c>
      <c r="AU19">
        <v>0</v>
      </c>
      <c r="AV19">
        <v>0</v>
      </c>
      <c r="AW19">
        <v>0</v>
      </c>
      <c r="AX19">
        <v>0</v>
      </c>
      <c r="AY19">
        <v>5.3774959999999998</v>
      </c>
      <c r="AZ19">
        <v>0</v>
      </c>
      <c r="BA19">
        <v>2.0553780000000001</v>
      </c>
      <c r="BB19">
        <v>5.1818080000000002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2939.5396400000004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547.81379500000003</v>
      </c>
      <c r="L20">
        <v>652.61632199999997</v>
      </c>
      <c r="M20">
        <v>93.862802000000002</v>
      </c>
      <c r="N20">
        <v>120.287898</v>
      </c>
      <c r="O20">
        <v>126.284015</v>
      </c>
      <c r="P20">
        <v>145.05431400000001</v>
      </c>
      <c r="Q20">
        <v>21.885473000000001</v>
      </c>
      <c r="R20">
        <v>43.429197000000002</v>
      </c>
      <c r="S20">
        <v>26.729659000000002</v>
      </c>
      <c r="T20">
        <v>0</v>
      </c>
      <c r="U20">
        <v>400.37939999999998</v>
      </c>
      <c r="V20">
        <v>9.8131640000000004</v>
      </c>
      <c r="W20">
        <v>44.872549999999997</v>
      </c>
      <c r="X20">
        <v>143.42093</v>
      </c>
      <c r="Y20">
        <v>0</v>
      </c>
      <c r="Z20">
        <v>18.918797000000001</v>
      </c>
      <c r="AA20">
        <v>27.174271999999998</v>
      </c>
      <c r="AB20">
        <v>31.269456000000002</v>
      </c>
      <c r="AC20">
        <v>11.217119</v>
      </c>
      <c r="AD20">
        <v>0</v>
      </c>
      <c r="AE20">
        <v>38.152355</v>
      </c>
      <c r="AF20">
        <v>8.9190850000000008</v>
      </c>
      <c r="AG20">
        <v>49.274509000000002</v>
      </c>
      <c r="AH20">
        <v>53.236282000000003</v>
      </c>
      <c r="AI20">
        <v>0</v>
      </c>
      <c r="AJ20">
        <v>0</v>
      </c>
      <c r="AK20">
        <v>65.753981999999993</v>
      </c>
      <c r="AL20">
        <v>76.764741999999998</v>
      </c>
      <c r="AM20">
        <v>18.182077</v>
      </c>
      <c r="AN20">
        <v>0.75401799999999997</v>
      </c>
      <c r="AO20">
        <v>0</v>
      </c>
      <c r="AP20">
        <v>0.123886</v>
      </c>
      <c r="AQ20">
        <v>9.7095339999999997</v>
      </c>
      <c r="AR20">
        <v>33.631869999999999</v>
      </c>
      <c r="AS20">
        <v>36.643920999999999</v>
      </c>
      <c r="AT20">
        <v>14.507806</v>
      </c>
      <c r="AU20">
        <v>0</v>
      </c>
      <c r="AV20">
        <v>0</v>
      </c>
      <c r="AW20">
        <v>0</v>
      </c>
      <c r="AX20">
        <v>0</v>
      </c>
      <c r="AY20">
        <v>5.3774959999999998</v>
      </c>
      <c r="AZ20">
        <v>0</v>
      </c>
      <c r="BA20">
        <v>2.0553780000000001</v>
      </c>
      <c r="BB20">
        <v>5.1818080000000002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2883.2979119999995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464.45867199999998</v>
      </c>
      <c r="L21">
        <v>652.03564800000004</v>
      </c>
      <c r="M21">
        <v>93.862802000000002</v>
      </c>
      <c r="N21">
        <v>120.287898</v>
      </c>
      <c r="O21">
        <v>126.284015</v>
      </c>
      <c r="P21">
        <v>145.05431400000001</v>
      </c>
      <c r="Q21">
        <v>21.567781</v>
      </c>
      <c r="R21">
        <v>43.429197000000002</v>
      </c>
      <c r="S21">
        <v>26.347286</v>
      </c>
      <c r="T21">
        <v>0</v>
      </c>
      <c r="U21">
        <v>400.37939999999998</v>
      </c>
      <c r="V21">
        <v>9.8131640000000004</v>
      </c>
      <c r="W21">
        <v>44.872549999999997</v>
      </c>
      <c r="X21">
        <v>143.42093</v>
      </c>
      <c r="Y21">
        <v>0</v>
      </c>
      <c r="Z21">
        <v>18.918797000000001</v>
      </c>
      <c r="AA21">
        <v>27.174271999999998</v>
      </c>
      <c r="AB21">
        <v>31.269456000000002</v>
      </c>
      <c r="AC21">
        <v>11.217119</v>
      </c>
      <c r="AD21">
        <v>0</v>
      </c>
      <c r="AE21">
        <v>38.152355</v>
      </c>
      <c r="AF21">
        <v>8.9190850000000008</v>
      </c>
      <c r="AG21">
        <v>49.274509000000002</v>
      </c>
      <c r="AH21">
        <v>53.236282000000003</v>
      </c>
      <c r="AI21">
        <v>0</v>
      </c>
      <c r="AJ21">
        <v>0</v>
      </c>
      <c r="AK21">
        <v>65.753981999999993</v>
      </c>
      <c r="AL21">
        <v>76.764741999999998</v>
      </c>
      <c r="AM21">
        <v>18.182077</v>
      </c>
      <c r="AN21">
        <v>0.75401799999999997</v>
      </c>
      <c r="AO21">
        <v>0</v>
      </c>
      <c r="AP21">
        <v>0.123886</v>
      </c>
      <c r="AQ21">
        <v>9.7095339999999997</v>
      </c>
      <c r="AR21">
        <v>33.631869999999999</v>
      </c>
      <c r="AS21">
        <v>36.643920999999999</v>
      </c>
      <c r="AT21">
        <v>14.507806</v>
      </c>
      <c r="AU21">
        <v>0</v>
      </c>
      <c r="AV21">
        <v>0</v>
      </c>
      <c r="AW21">
        <v>0</v>
      </c>
      <c r="AX21">
        <v>0</v>
      </c>
      <c r="AY21">
        <v>5.3774959999999998</v>
      </c>
      <c r="AZ21">
        <v>0</v>
      </c>
      <c r="BA21">
        <v>2.0553780000000001</v>
      </c>
      <c r="BB21">
        <v>5.1818080000000002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2798.6620499999995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440.28117200000003</v>
      </c>
      <c r="L22">
        <v>652.61632199999997</v>
      </c>
      <c r="M22">
        <v>93.862802000000002</v>
      </c>
      <c r="N22">
        <v>120.287898</v>
      </c>
      <c r="O22">
        <v>126.284015</v>
      </c>
      <c r="P22">
        <v>145.05431400000001</v>
      </c>
      <c r="Q22">
        <v>21.885473000000001</v>
      </c>
      <c r="R22">
        <v>43.429197000000002</v>
      </c>
      <c r="S22">
        <v>26.729659000000002</v>
      </c>
      <c r="T22">
        <v>0</v>
      </c>
      <c r="U22">
        <v>400.37939999999998</v>
      </c>
      <c r="V22">
        <v>9.8131640000000004</v>
      </c>
      <c r="W22">
        <v>44.872549999999997</v>
      </c>
      <c r="X22">
        <v>143.42093</v>
      </c>
      <c r="Y22">
        <v>0</v>
      </c>
      <c r="Z22">
        <v>12.612531000000001</v>
      </c>
      <c r="AA22">
        <v>27.174271999999998</v>
      </c>
      <c r="AB22">
        <v>31.269456000000002</v>
      </c>
      <c r="AC22">
        <v>11.217119</v>
      </c>
      <c r="AD22">
        <v>0</v>
      </c>
      <c r="AE22">
        <v>38.152355</v>
      </c>
      <c r="AF22">
        <v>8.9190850000000008</v>
      </c>
      <c r="AG22">
        <v>49.274509000000002</v>
      </c>
      <c r="AH22">
        <v>53.236282000000003</v>
      </c>
      <c r="AI22">
        <v>0</v>
      </c>
      <c r="AJ22">
        <v>0</v>
      </c>
      <c r="AK22">
        <v>65.753981999999993</v>
      </c>
      <c r="AL22">
        <v>76.764741999999998</v>
      </c>
      <c r="AM22">
        <v>18.182077</v>
      </c>
      <c r="AN22">
        <v>0.75401799999999997</v>
      </c>
      <c r="AO22">
        <v>0</v>
      </c>
      <c r="AP22">
        <v>0.123886</v>
      </c>
      <c r="AQ22">
        <v>9.7095339999999997</v>
      </c>
      <c r="AR22">
        <v>33.631869999999999</v>
      </c>
      <c r="AS22">
        <v>36.643920999999999</v>
      </c>
      <c r="AT22">
        <v>14.507806</v>
      </c>
      <c r="AU22">
        <v>0</v>
      </c>
      <c r="AV22">
        <v>0</v>
      </c>
      <c r="AW22">
        <v>0</v>
      </c>
      <c r="AX22">
        <v>0</v>
      </c>
      <c r="AY22">
        <v>5.3774959999999998</v>
      </c>
      <c r="AZ22">
        <v>0</v>
      </c>
      <c r="BA22">
        <v>2.0553780000000001</v>
      </c>
      <c r="BB22">
        <v>5.1818080000000002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2769.4590230000008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389.02487200000002</v>
      </c>
      <c r="L23">
        <v>652.61632199999997</v>
      </c>
      <c r="M23">
        <v>93.862802000000002</v>
      </c>
      <c r="N23">
        <v>120.287898</v>
      </c>
      <c r="O23">
        <v>126.284015</v>
      </c>
      <c r="P23">
        <v>145.05431400000001</v>
      </c>
      <c r="Q23">
        <v>21.885473000000001</v>
      </c>
      <c r="R23">
        <v>43.429197000000002</v>
      </c>
      <c r="S23">
        <v>26.729659000000002</v>
      </c>
      <c r="T23">
        <v>0</v>
      </c>
      <c r="U23">
        <v>400.37939999999998</v>
      </c>
      <c r="V23">
        <v>9.8131640000000004</v>
      </c>
      <c r="W23">
        <v>44.872549999999997</v>
      </c>
      <c r="X23">
        <v>143.42093</v>
      </c>
      <c r="Y23">
        <v>0</v>
      </c>
      <c r="Z23">
        <v>12.612531000000001</v>
      </c>
      <c r="AA23">
        <v>27.174271999999998</v>
      </c>
      <c r="AB23">
        <v>31.269456000000002</v>
      </c>
      <c r="AC23">
        <v>11.217119</v>
      </c>
      <c r="AD23">
        <v>0</v>
      </c>
      <c r="AE23">
        <v>38.152355</v>
      </c>
      <c r="AF23">
        <v>8.9190850000000008</v>
      </c>
      <c r="AG23">
        <v>49.274509000000002</v>
      </c>
      <c r="AH23">
        <v>53.236282000000003</v>
      </c>
      <c r="AI23">
        <v>0</v>
      </c>
      <c r="AJ23">
        <v>0</v>
      </c>
      <c r="AK23">
        <v>65.753981999999993</v>
      </c>
      <c r="AL23">
        <v>76.764741999999998</v>
      </c>
      <c r="AM23">
        <v>18.182077</v>
      </c>
      <c r="AN23">
        <v>0.75401799999999997</v>
      </c>
      <c r="AO23">
        <v>0</v>
      </c>
      <c r="AP23">
        <v>0.123886</v>
      </c>
      <c r="AQ23">
        <v>9.7095339999999997</v>
      </c>
      <c r="AR23">
        <v>33.631869999999999</v>
      </c>
      <c r="AS23">
        <v>36.643920999999999</v>
      </c>
      <c r="AT23">
        <v>14.507806</v>
      </c>
      <c r="AU23">
        <v>0</v>
      </c>
      <c r="AV23">
        <v>0</v>
      </c>
      <c r="AW23">
        <v>0</v>
      </c>
      <c r="AX23">
        <v>0</v>
      </c>
      <c r="AY23">
        <v>5.3774959999999998</v>
      </c>
      <c r="AZ23">
        <v>0</v>
      </c>
      <c r="BA23">
        <v>2.0553780000000001</v>
      </c>
      <c r="BB23">
        <v>5.1818080000000002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2718.2027229999999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371.249574</v>
      </c>
      <c r="L24">
        <v>652.61632199999997</v>
      </c>
      <c r="M24">
        <v>93.862802000000002</v>
      </c>
      <c r="N24">
        <v>120.287898</v>
      </c>
      <c r="O24">
        <v>126.284015</v>
      </c>
      <c r="P24">
        <v>145.05431400000001</v>
      </c>
      <c r="Q24">
        <v>21.885473000000001</v>
      </c>
      <c r="R24">
        <v>43.429197000000002</v>
      </c>
      <c r="S24">
        <v>26.729659000000002</v>
      </c>
      <c r="T24">
        <v>0</v>
      </c>
      <c r="U24">
        <v>400.37939999999998</v>
      </c>
      <c r="V24">
        <v>9.8131640000000004</v>
      </c>
      <c r="W24">
        <v>44.872549999999997</v>
      </c>
      <c r="X24">
        <v>143.42093</v>
      </c>
      <c r="Y24">
        <v>0</v>
      </c>
      <c r="Z24">
        <v>12.612531000000001</v>
      </c>
      <c r="AA24">
        <v>27.174271999999998</v>
      </c>
      <c r="AB24">
        <v>31.269456000000002</v>
      </c>
      <c r="AC24">
        <v>11.217119</v>
      </c>
      <c r="AD24">
        <v>0</v>
      </c>
      <c r="AE24">
        <v>38.152355</v>
      </c>
      <c r="AF24">
        <v>8.9190850000000008</v>
      </c>
      <c r="AG24">
        <v>49.274509000000002</v>
      </c>
      <c r="AH24">
        <v>53.236282000000003</v>
      </c>
      <c r="AI24">
        <v>0</v>
      </c>
      <c r="AJ24">
        <v>0</v>
      </c>
      <c r="AK24">
        <v>65.753981999999993</v>
      </c>
      <c r="AL24">
        <v>76.764741999999998</v>
      </c>
      <c r="AM24">
        <v>18.182077</v>
      </c>
      <c r="AN24">
        <v>0.75401799999999997</v>
      </c>
      <c r="AO24">
        <v>0</v>
      </c>
      <c r="AP24">
        <v>0.123886</v>
      </c>
      <c r="AQ24">
        <v>0</v>
      </c>
      <c r="AR24">
        <v>33.631869999999999</v>
      </c>
      <c r="AS24">
        <v>36.643920999999999</v>
      </c>
      <c r="AT24">
        <v>14.507806</v>
      </c>
      <c r="AU24">
        <v>0</v>
      </c>
      <c r="AV24">
        <v>0</v>
      </c>
      <c r="AW24">
        <v>0</v>
      </c>
      <c r="AX24">
        <v>0</v>
      </c>
      <c r="AY24">
        <v>5.3774959999999998</v>
      </c>
      <c r="AZ24">
        <v>0</v>
      </c>
      <c r="BA24">
        <v>2.0553780000000001</v>
      </c>
      <c r="BB24">
        <v>5.1818080000000002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2690.7178910000002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413.158953</v>
      </c>
      <c r="L25">
        <v>652.61632199999997</v>
      </c>
      <c r="M25">
        <v>93.862802000000002</v>
      </c>
      <c r="N25">
        <v>120.287898</v>
      </c>
      <c r="O25">
        <v>126.284015</v>
      </c>
      <c r="P25">
        <v>145.05431400000001</v>
      </c>
      <c r="Q25">
        <v>21.885473000000001</v>
      </c>
      <c r="R25">
        <v>43.429197000000002</v>
      </c>
      <c r="S25">
        <v>26.729659000000002</v>
      </c>
      <c r="T25">
        <v>0</v>
      </c>
      <c r="U25">
        <v>400.37939999999998</v>
      </c>
      <c r="V25">
        <v>9.8131640000000004</v>
      </c>
      <c r="W25">
        <v>44.872549999999997</v>
      </c>
      <c r="X25">
        <v>143.42093</v>
      </c>
      <c r="Y25">
        <v>0</v>
      </c>
      <c r="Z25">
        <v>12.612531000000001</v>
      </c>
      <c r="AA25">
        <v>27.174271999999998</v>
      </c>
      <c r="AB25">
        <v>15.634728000000001</v>
      </c>
      <c r="AC25">
        <v>11.217119</v>
      </c>
      <c r="AD25">
        <v>0</v>
      </c>
      <c r="AE25">
        <v>38.152355</v>
      </c>
      <c r="AF25">
        <v>8.9190850000000008</v>
      </c>
      <c r="AG25">
        <v>49.274509000000002</v>
      </c>
      <c r="AH25">
        <v>53.236282000000003</v>
      </c>
      <c r="AI25">
        <v>0</v>
      </c>
      <c r="AJ25">
        <v>0</v>
      </c>
      <c r="AK25">
        <v>65.753981999999993</v>
      </c>
      <c r="AL25">
        <v>62.931131000000001</v>
      </c>
      <c r="AM25">
        <v>18.182077</v>
      </c>
      <c r="AN25">
        <v>0.75401799999999997</v>
      </c>
      <c r="AO25">
        <v>0</v>
      </c>
      <c r="AP25">
        <v>0.123886</v>
      </c>
      <c r="AQ25">
        <v>0</v>
      </c>
      <c r="AR25">
        <v>33.631869999999999</v>
      </c>
      <c r="AS25">
        <v>36.643920999999999</v>
      </c>
      <c r="AT25">
        <v>14.507806</v>
      </c>
      <c r="AU25">
        <v>0</v>
      </c>
      <c r="AV25">
        <v>0</v>
      </c>
      <c r="AW25">
        <v>0</v>
      </c>
      <c r="AX25">
        <v>0</v>
      </c>
      <c r="AY25">
        <v>5.3774959999999998</v>
      </c>
      <c r="AZ25">
        <v>0</v>
      </c>
      <c r="BA25">
        <v>2.0553780000000001</v>
      </c>
      <c r="BB25">
        <v>5.1818080000000002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2703.1589309999999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442.92522400000001</v>
      </c>
      <c r="L26">
        <v>652.61632199999997</v>
      </c>
      <c r="M26">
        <v>93.862802000000002</v>
      </c>
      <c r="N26">
        <v>120.287898</v>
      </c>
      <c r="O26">
        <v>126.284015</v>
      </c>
      <c r="P26">
        <v>145.05431400000001</v>
      </c>
      <c r="Q26">
        <v>21.885473000000001</v>
      </c>
      <c r="R26">
        <v>43.429197000000002</v>
      </c>
      <c r="S26">
        <v>26.729659000000002</v>
      </c>
      <c r="T26">
        <v>0</v>
      </c>
      <c r="U26">
        <v>400.37939999999998</v>
      </c>
      <c r="V26">
        <v>9.8131640000000004</v>
      </c>
      <c r="W26">
        <v>44.872549999999997</v>
      </c>
      <c r="X26">
        <v>143.42093</v>
      </c>
      <c r="Y26">
        <v>0</v>
      </c>
      <c r="Z26">
        <v>12.612531000000001</v>
      </c>
      <c r="AA26">
        <v>27.174271999999998</v>
      </c>
      <c r="AB26">
        <v>15.634728000000001</v>
      </c>
      <c r="AC26">
        <v>11.217119</v>
      </c>
      <c r="AD26">
        <v>0</v>
      </c>
      <c r="AE26">
        <v>38.152355</v>
      </c>
      <c r="AF26">
        <v>8.9190850000000008</v>
      </c>
      <c r="AG26">
        <v>49.274509000000002</v>
      </c>
      <c r="AH26">
        <v>53.236282000000003</v>
      </c>
      <c r="AI26">
        <v>0</v>
      </c>
      <c r="AJ26">
        <v>0</v>
      </c>
      <c r="AK26">
        <v>65.753981999999993</v>
      </c>
      <c r="AL26">
        <v>62.931131000000001</v>
      </c>
      <c r="AM26">
        <v>18.182077</v>
      </c>
      <c r="AN26">
        <v>0.75401799999999997</v>
      </c>
      <c r="AO26">
        <v>0</v>
      </c>
      <c r="AP26">
        <v>0.123886</v>
      </c>
      <c r="AQ26">
        <v>0</v>
      </c>
      <c r="AR26">
        <v>33.631869999999999</v>
      </c>
      <c r="AS26">
        <v>36.643920999999999</v>
      </c>
      <c r="AT26">
        <v>14.507806</v>
      </c>
      <c r="AU26">
        <v>0</v>
      </c>
      <c r="AV26">
        <v>0</v>
      </c>
      <c r="AW26">
        <v>0</v>
      </c>
      <c r="AX26">
        <v>0</v>
      </c>
      <c r="AY26">
        <v>5.3774959999999998</v>
      </c>
      <c r="AZ26">
        <v>0</v>
      </c>
      <c r="BA26">
        <v>2.0553780000000001</v>
      </c>
      <c r="BB26">
        <v>5.1818080000000002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2732.9252020000004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443.08701400000001</v>
      </c>
      <c r="L27">
        <v>644.71470099999999</v>
      </c>
      <c r="M27">
        <v>93.862802000000002</v>
      </c>
      <c r="N27">
        <v>120.287898</v>
      </c>
      <c r="O27">
        <v>126.284015</v>
      </c>
      <c r="P27">
        <v>145.05431400000001</v>
      </c>
      <c r="Q27">
        <v>17.544644999999999</v>
      </c>
      <c r="R27">
        <v>43.429197000000002</v>
      </c>
      <c r="S27">
        <v>21.424747</v>
      </c>
      <c r="T27">
        <v>0</v>
      </c>
      <c r="U27">
        <v>400.37939999999998</v>
      </c>
      <c r="V27">
        <v>9.8131640000000004</v>
      </c>
      <c r="W27">
        <v>44.872549999999997</v>
      </c>
      <c r="X27">
        <v>143.42093</v>
      </c>
      <c r="Y27">
        <v>0</v>
      </c>
      <c r="Z27">
        <v>12.612531000000001</v>
      </c>
      <c r="AA27">
        <v>27.174271999999998</v>
      </c>
      <c r="AB27">
        <v>15.634728000000001</v>
      </c>
      <c r="AC27">
        <v>11.217119</v>
      </c>
      <c r="AD27">
        <v>0</v>
      </c>
      <c r="AE27">
        <v>38.152355</v>
      </c>
      <c r="AF27">
        <v>8.9190850000000008</v>
      </c>
      <c r="AG27">
        <v>49.274509000000002</v>
      </c>
      <c r="AH27">
        <v>53.236282000000003</v>
      </c>
      <c r="AI27">
        <v>3.6888749999999999</v>
      </c>
      <c r="AJ27">
        <v>0</v>
      </c>
      <c r="AK27">
        <v>65.753981999999993</v>
      </c>
      <c r="AL27">
        <v>62.931131000000001</v>
      </c>
      <c r="AM27">
        <v>18.182077</v>
      </c>
      <c r="AN27">
        <v>0.75401799999999997</v>
      </c>
      <c r="AO27">
        <v>0</v>
      </c>
      <c r="AP27">
        <v>0.123886</v>
      </c>
      <c r="AQ27">
        <v>0</v>
      </c>
      <c r="AR27">
        <v>33.631869999999999</v>
      </c>
      <c r="AS27">
        <v>36.643920999999999</v>
      </c>
      <c r="AT27">
        <v>14.507806</v>
      </c>
      <c r="AU27">
        <v>0</v>
      </c>
      <c r="AV27">
        <v>0</v>
      </c>
      <c r="AW27">
        <v>0</v>
      </c>
      <c r="AX27">
        <v>0</v>
      </c>
      <c r="AY27">
        <v>5.3774959999999998</v>
      </c>
      <c r="AZ27">
        <v>0</v>
      </c>
      <c r="BA27">
        <v>2.0553780000000001</v>
      </c>
      <c r="BB27">
        <v>5.1818080000000002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2719.2285060000004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442.92522400000001</v>
      </c>
      <c r="L28">
        <v>644.71470099999999</v>
      </c>
      <c r="M28">
        <v>93.862802000000002</v>
      </c>
      <c r="N28">
        <v>120.287898</v>
      </c>
      <c r="O28">
        <v>126.284015</v>
      </c>
      <c r="P28">
        <v>145.05431400000001</v>
      </c>
      <c r="Q28">
        <v>17.544644999999999</v>
      </c>
      <c r="R28">
        <v>43.429197000000002</v>
      </c>
      <c r="S28">
        <v>21.424747</v>
      </c>
      <c r="T28">
        <v>0</v>
      </c>
      <c r="U28">
        <v>400.37939999999998</v>
      </c>
      <c r="V28">
        <v>9.8131640000000004</v>
      </c>
      <c r="W28">
        <v>44.872549999999997</v>
      </c>
      <c r="X28">
        <v>143.42093</v>
      </c>
      <c r="Y28">
        <v>0</v>
      </c>
      <c r="Z28">
        <v>12.612531000000001</v>
      </c>
      <c r="AA28">
        <v>27.174271999999998</v>
      </c>
      <c r="AB28">
        <v>15.634728000000001</v>
      </c>
      <c r="AC28">
        <v>11.217119</v>
      </c>
      <c r="AD28">
        <v>0</v>
      </c>
      <c r="AE28">
        <v>38.152355</v>
      </c>
      <c r="AF28">
        <v>8.9190850000000008</v>
      </c>
      <c r="AG28">
        <v>49.274509000000002</v>
      </c>
      <c r="AH28">
        <v>53.236282000000003</v>
      </c>
      <c r="AI28">
        <v>7.3777499999999998</v>
      </c>
      <c r="AJ28">
        <v>0</v>
      </c>
      <c r="AK28">
        <v>65.753981999999993</v>
      </c>
      <c r="AL28">
        <v>62.931131000000001</v>
      </c>
      <c r="AM28">
        <v>18.182077</v>
      </c>
      <c r="AN28">
        <v>0.75401799999999997</v>
      </c>
      <c r="AO28">
        <v>0</v>
      </c>
      <c r="AP28">
        <v>0.123886</v>
      </c>
      <c r="AQ28">
        <v>0</v>
      </c>
      <c r="AR28">
        <v>33.631869999999999</v>
      </c>
      <c r="AS28">
        <v>36.643920999999999</v>
      </c>
      <c r="AT28">
        <v>14.507806</v>
      </c>
      <c r="AU28">
        <v>0</v>
      </c>
      <c r="AV28">
        <v>0</v>
      </c>
      <c r="AW28">
        <v>0</v>
      </c>
      <c r="AX28">
        <v>0</v>
      </c>
      <c r="AY28">
        <v>5.3774959999999998</v>
      </c>
      <c r="AZ28">
        <v>0</v>
      </c>
      <c r="BA28">
        <v>2.0553780000000001</v>
      </c>
      <c r="BB28">
        <v>5.1818080000000002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2722.7555910000005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442.99949700000002</v>
      </c>
      <c r="L29">
        <v>644.71470099999999</v>
      </c>
      <c r="M29">
        <v>93.862802000000002</v>
      </c>
      <c r="N29">
        <v>120.287898</v>
      </c>
      <c r="O29">
        <v>126.284015</v>
      </c>
      <c r="P29">
        <v>145.05431400000001</v>
      </c>
      <c r="Q29">
        <v>17.544644999999999</v>
      </c>
      <c r="R29">
        <v>43.429197000000002</v>
      </c>
      <c r="S29">
        <v>21.424747</v>
      </c>
      <c r="T29">
        <v>0</v>
      </c>
      <c r="U29">
        <v>400.37939999999998</v>
      </c>
      <c r="V29">
        <v>9.8131640000000004</v>
      </c>
      <c r="W29">
        <v>44.872549999999997</v>
      </c>
      <c r="X29">
        <v>143.42093</v>
      </c>
      <c r="Y29">
        <v>0</v>
      </c>
      <c r="Z29">
        <v>12.612531000000001</v>
      </c>
      <c r="AA29">
        <v>27.174271999999998</v>
      </c>
      <c r="AB29">
        <v>15.634728000000001</v>
      </c>
      <c r="AC29">
        <v>11.217119</v>
      </c>
      <c r="AD29">
        <v>0</v>
      </c>
      <c r="AE29">
        <v>38.152355</v>
      </c>
      <c r="AF29">
        <v>8.9190850000000008</v>
      </c>
      <c r="AG29">
        <v>49.274509000000002</v>
      </c>
      <c r="AH29">
        <v>53.236282000000003</v>
      </c>
      <c r="AI29">
        <v>37.903927000000003</v>
      </c>
      <c r="AJ29">
        <v>0</v>
      </c>
      <c r="AK29">
        <v>65.753981999999993</v>
      </c>
      <c r="AL29">
        <v>50.569659000000001</v>
      </c>
      <c r="AM29">
        <v>12.121384000000001</v>
      </c>
      <c r="AN29">
        <v>0.75401799999999997</v>
      </c>
      <c r="AO29">
        <v>0</v>
      </c>
      <c r="AP29">
        <v>0.123886</v>
      </c>
      <c r="AQ29">
        <v>0</v>
      </c>
      <c r="AR29">
        <v>33.631869999999999</v>
      </c>
      <c r="AS29">
        <v>36.643920999999999</v>
      </c>
      <c r="AT29">
        <v>14.507806</v>
      </c>
      <c r="AU29">
        <v>0</v>
      </c>
      <c r="AV29">
        <v>0</v>
      </c>
      <c r="AW29">
        <v>0</v>
      </c>
      <c r="AX29">
        <v>0</v>
      </c>
      <c r="AY29">
        <v>5.3774959999999998</v>
      </c>
      <c r="AZ29">
        <v>0</v>
      </c>
      <c r="BA29">
        <v>2.0553780000000001</v>
      </c>
      <c r="BB29">
        <v>5.1818080000000002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2734.933876000001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411.56402800000001</v>
      </c>
      <c r="L30">
        <v>615.128694</v>
      </c>
      <c r="M30">
        <v>93.862802000000002</v>
      </c>
      <c r="N30">
        <v>120.287898</v>
      </c>
      <c r="O30">
        <v>126.284015</v>
      </c>
      <c r="P30">
        <v>145.05431400000001</v>
      </c>
      <c r="Q30">
        <v>17.544644999999999</v>
      </c>
      <c r="R30">
        <v>43.429197000000002</v>
      </c>
      <c r="S30">
        <v>21.424747</v>
      </c>
      <c r="T30">
        <v>0</v>
      </c>
      <c r="U30">
        <v>400.37939999999998</v>
      </c>
      <c r="V30">
        <v>9.8131640000000004</v>
      </c>
      <c r="W30">
        <v>44.872549999999997</v>
      </c>
      <c r="X30">
        <v>143.42093</v>
      </c>
      <c r="Y30">
        <v>0</v>
      </c>
      <c r="Z30">
        <v>12.612531000000001</v>
      </c>
      <c r="AA30">
        <v>27.174271999999998</v>
      </c>
      <c r="AB30">
        <v>15.634728000000001</v>
      </c>
      <c r="AC30">
        <v>11.217119</v>
      </c>
      <c r="AD30">
        <v>0</v>
      </c>
      <c r="AE30">
        <v>38.152355</v>
      </c>
      <c r="AF30">
        <v>8.9190850000000008</v>
      </c>
      <c r="AG30">
        <v>49.274509000000002</v>
      </c>
      <c r="AH30">
        <v>53.236282000000003</v>
      </c>
      <c r="AI30">
        <v>37.903927000000003</v>
      </c>
      <c r="AJ30">
        <v>0</v>
      </c>
      <c r="AK30">
        <v>65.753981999999993</v>
      </c>
      <c r="AL30">
        <v>50.569659000000001</v>
      </c>
      <c r="AM30">
        <v>12.121384000000001</v>
      </c>
      <c r="AN30">
        <v>0.75401799999999997</v>
      </c>
      <c r="AO30">
        <v>0</v>
      </c>
      <c r="AP30">
        <v>0.123886</v>
      </c>
      <c r="AQ30">
        <v>0</v>
      </c>
      <c r="AR30">
        <v>33.631869999999999</v>
      </c>
      <c r="AS30">
        <v>36.643920999999999</v>
      </c>
      <c r="AT30">
        <v>14.507806</v>
      </c>
      <c r="AU30">
        <v>0</v>
      </c>
      <c r="AV30">
        <v>0</v>
      </c>
      <c r="AW30">
        <v>0</v>
      </c>
      <c r="AX30">
        <v>0</v>
      </c>
      <c r="AY30">
        <v>5.3774959999999998</v>
      </c>
      <c r="AZ30">
        <v>0</v>
      </c>
      <c r="BA30">
        <v>2.0553780000000001</v>
      </c>
      <c r="BB30">
        <v>5.1818080000000002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2673.9124000000002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367.18137100000001</v>
      </c>
      <c r="L31">
        <v>536.25211400000001</v>
      </c>
      <c r="M31">
        <v>93.862802000000002</v>
      </c>
      <c r="N31">
        <v>120.287898</v>
      </c>
      <c r="O31">
        <v>126.284015</v>
      </c>
      <c r="P31">
        <v>145.05431400000001</v>
      </c>
      <c r="Q31">
        <v>17.544644999999999</v>
      </c>
      <c r="R31">
        <v>34.807090000000002</v>
      </c>
      <c r="S31">
        <v>21.424747</v>
      </c>
      <c r="T31">
        <v>0</v>
      </c>
      <c r="U31">
        <v>400.37939999999998</v>
      </c>
      <c r="V31">
        <v>9.6903419999999993</v>
      </c>
      <c r="W31">
        <v>44.872549999999997</v>
      </c>
      <c r="X31">
        <v>143.42093</v>
      </c>
      <c r="Y31">
        <v>0</v>
      </c>
      <c r="Z31">
        <v>12.612531000000001</v>
      </c>
      <c r="AA31">
        <v>26.740314999999999</v>
      </c>
      <c r="AB31">
        <v>15.634728000000001</v>
      </c>
      <c r="AC31">
        <v>11.217119</v>
      </c>
      <c r="AD31">
        <v>0</v>
      </c>
      <c r="AE31">
        <v>38.152355</v>
      </c>
      <c r="AF31">
        <v>8.9190850000000008</v>
      </c>
      <c r="AG31">
        <v>49.274509000000002</v>
      </c>
      <c r="AH31">
        <v>53.236282000000003</v>
      </c>
      <c r="AI31">
        <v>37.903927000000003</v>
      </c>
      <c r="AJ31">
        <v>0</v>
      </c>
      <c r="AK31">
        <v>65.753981999999993</v>
      </c>
      <c r="AL31">
        <v>50.569659000000001</v>
      </c>
      <c r="AM31">
        <v>12.121384000000001</v>
      </c>
      <c r="AN31">
        <v>0.75401799999999997</v>
      </c>
      <c r="AO31">
        <v>0</v>
      </c>
      <c r="AP31">
        <v>0</v>
      </c>
      <c r="AQ31">
        <v>0</v>
      </c>
      <c r="AR31">
        <v>33.631869999999999</v>
      </c>
      <c r="AS31">
        <v>36.643920999999999</v>
      </c>
      <c r="AT31">
        <v>14.507806</v>
      </c>
      <c r="AU31">
        <v>0</v>
      </c>
      <c r="AV31">
        <v>0</v>
      </c>
      <c r="AW31">
        <v>0</v>
      </c>
      <c r="AX31">
        <v>0</v>
      </c>
      <c r="AY31">
        <v>5.3774959999999998</v>
      </c>
      <c r="AZ31">
        <v>0</v>
      </c>
      <c r="BA31">
        <v>2.0553780000000001</v>
      </c>
      <c r="BB31">
        <v>5.1818080000000002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2541.3503910000004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367.18137100000001</v>
      </c>
      <c r="L32">
        <v>458.88411400000001</v>
      </c>
      <c r="M32">
        <v>93.862802000000002</v>
      </c>
      <c r="N32">
        <v>120.287898</v>
      </c>
      <c r="O32">
        <v>126.284015</v>
      </c>
      <c r="P32">
        <v>145.05431400000001</v>
      </c>
      <c r="Q32">
        <v>14.637349</v>
      </c>
      <c r="R32">
        <v>29.15352</v>
      </c>
      <c r="S32">
        <v>17.908563999999998</v>
      </c>
      <c r="T32">
        <v>0</v>
      </c>
      <c r="U32">
        <v>400.37939999999998</v>
      </c>
      <c r="V32">
        <v>9.6903419999999993</v>
      </c>
      <c r="W32">
        <v>35.803106</v>
      </c>
      <c r="X32">
        <v>133.62091899999999</v>
      </c>
      <c r="Y32">
        <v>0</v>
      </c>
      <c r="Z32">
        <v>12.612531000000001</v>
      </c>
      <c r="AA32">
        <v>26.740314999999999</v>
      </c>
      <c r="AB32">
        <v>15.634728000000001</v>
      </c>
      <c r="AC32">
        <v>11.217119</v>
      </c>
      <c r="AD32">
        <v>0</v>
      </c>
      <c r="AE32">
        <v>38.152355</v>
      </c>
      <c r="AF32">
        <v>8.9190850000000008</v>
      </c>
      <c r="AG32">
        <v>49.274509000000002</v>
      </c>
      <c r="AH32">
        <v>53.236282000000003</v>
      </c>
      <c r="AI32">
        <v>37.903927000000003</v>
      </c>
      <c r="AJ32">
        <v>0</v>
      </c>
      <c r="AK32">
        <v>65.753981999999993</v>
      </c>
      <c r="AL32">
        <v>50.569659000000001</v>
      </c>
      <c r="AM32">
        <v>12.121384000000001</v>
      </c>
      <c r="AN32">
        <v>0.75401799999999997</v>
      </c>
      <c r="AO32">
        <v>0</v>
      </c>
      <c r="AP32">
        <v>0</v>
      </c>
      <c r="AQ32">
        <v>0</v>
      </c>
      <c r="AR32">
        <v>39.504100999999999</v>
      </c>
      <c r="AS32">
        <v>36.643920999999999</v>
      </c>
      <c r="AT32">
        <v>14.507806</v>
      </c>
      <c r="AU32">
        <v>0</v>
      </c>
      <c r="AV32">
        <v>0</v>
      </c>
      <c r="AW32">
        <v>0</v>
      </c>
      <c r="AX32">
        <v>0</v>
      </c>
      <c r="AY32">
        <v>5.3774959999999998</v>
      </c>
      <c r="AZ32">
        <v>0</v>
      </c>
      <c r="BA32">
        <v>2.0553780000000001</v>
      </c>
      <c r="BB32">
        <v>5.1818080000000002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2438.9081180000003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367.18137100000001</v>
      </c>
      <c r="L33">
        <v>381.51611400000002</v>
      </c>
      <c r="M33">
        <v>93.862802000000002</v>
      </c>
      <c r="N33">
        <v>120.287898</v>
      </c>
      <c r="O33">
        <v>126.284015</v>
      </c>
      <c r="P33">
        <v>145.05431400000001</v>
      </c>
      <c r="Q33">
        <v>14.637349</v>
      </c>
      <c r="R33">
        <v>29.15352</v>
      </c>
      <c r="S33">
        <v>17.908563999999998</v>
      </c>
      <c r="T33">
        <v>0</v>
      </c>
      <c r="U33">
        <v>400.37939999999998</v>
      </c>
      <c r="V33">
        <v>9.6903419999999993</v>
      </c>
      <c r="W33">
        <v>35.803106</v>
      </c>
      <c r="X33">
        <v>115.071941</v>
      </c>
      <c r="Y33">
        <v>0</v>
      </c>
      <c r="Z33">
        <v>12.612531000000001</v>
      </c>
      <c r="AA33">
        <v>26.740314999999999</v>
      </c>
      <c r="AB33">
        <v>15.634728000000001</v>
      </c>
      <c r="AC33">
        <v>11.217119</v>
      </c>
      <c r="AD33">
        <v>0</v>
      </c>
      <c r="AE33">
        <v>38.152355</v>
      </c>
      <c r="AF33">
        <v>8.9190850000000008</v>
      </c>
      <c r="AG33">
        <v>49.274509000000002</v>
      </c>
      <c r="AH33">
        <v>52.481921</v>
      </c>
      <c r="AI33">
        <v>37.903927000000003</v>
      </c>
      <c r="AJ33">
        <v>0</v>
      </c>
      <c r="AK33">
        <v>65.753981999999993</v>
      </c>
      <c r="AL33">
        <v>38.208187000000002</v>
      </c>
      <c r="AM33">
        <v>18.182077</v>
      </c>
      <c r="AN33">
        <v>0.75401799999999997</v>
      </c>
      <c r="AO33">
        <v>0</v>
      </c>
      <c r="AP33">
        <v>0</v>
      </c>
      <c r="AQ33">
        <v>0</v>
      </c>
      <c r="AR33">
        <v>39.504100999999999</v>
      </c>
      <c r="AS33">
        <v>36.643920999999999</v>
      </c>
      <c r="AT33">
        <v>14.507806</v>
      </c>
      <c r="AU33">
        <v>0</v>
      </c>
      <c r="AV33">
        <v>0</v>
      </c>
      <c r="AW33">
        <v>0</v>
      </c>
      <c r="AX33">
        <v>0</v>
      </c>
      <c r="AY33">
        <v>5.3774959999999998</v>
      </c>
      <c r="AZ33">
        <v>0</v>
      </c>
      <c r="BA33">
        <v>2.0255890000000001</v>
      </c>
      <c r="BB33">
        <v>5.1818080000000002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2335.906211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367.18137100000001</v>
      </c>
      <c r="L34">
        <v>362.17411399999997</v>
      </c>
      <c r="M34">
        <v>93.862802000000002</v>
      </c>
      <c r="N34">
        <v>120.287898</v>
      </c>
      <c r="O34">
        <v>126.284015</v>
      </c>
      <c r="P34">
        <v>145.05431400000001</v>
      </c>
      <c r="Q34">
        <v>12.178884</v>
      </c>
      <c r="R34">
        <v>30.194603000000001</v>
      </c>
      <c r="S34">
        <v>15.292075000000001</v>
      </c>
      <c r="T34">
        <v>0</v>
      </c>
      <c r="U34">
        <v>400.37939999999998</v>
      </c>
      <c r="V34">
        <v>9.6903419999999993</v>
      </c>
      <c r="W34">
        <v>35.803106</v>
      </c>
      <c r="X34">
        <v>115.071941</v>
      </c>
      <c r="Y34">
        <v>0</v>
      </c>
      <c r="Z34">
        <v>12.612531000000001</v>
      </c>
      <c r="AA34">
        <v>26.740314999999999</v>
      </c>
      <c r="AB34">
        <v>15.634728000000001</v>
      </c>
      <c r="AC34">
        <v>11.217119</v>
      </c>
      <c r="AD34">
        <v>0</v>
      </c>
      <c r="AE34">
        <v>38.152355</v>
      </c>
      <c r="AF34">
        <v>8.9190850000000008</v>
      </c>
      <c r="AG34">
        <v>49.274509000000002</v>
      </c>
      <c r="AH34">
        <v>43.106301000000002</v>
      </c>
      <c r="AI34">
        <v>37.903927000000003</v>
      </c>
      <c r="AJ34">
        <v>0</v>
      </c>
      <c r="AK34">
        <v>65.753981999999993</v>
      </c>
      <c r="AL34">
        <v>38.208187000000002</v>
      </c>
      <c r="AM34">
        <v>18.182077</v>
      </c>
      <c r="AN34">
        <v>0.75401799999999997</v>
      </c>
      <c r="AO34">
        <v>0</v>
      </c>
      <c r="AP34">
        <v>0</v>
      </c>
      <c r="AQ34">
        <v>0</v>
      </c>
      <c r="AR34">
        <v>39.504100999999999</v>
      </c>
      <c r="AS34">
        <v>36.643920999999999</v>
      </c>
      <c r="AT34">
        <v>14.507806</v>
      </c>
      <c r="AU34">
        <v>0</v>
      </c>
      <c r="AV34">
        <v>0</v>
      </c>
      <c r="AW34">
        <v>0</v>
      </c>
      <c r="AX34">
        <v>0</v>
      </c>
      <c r="AY34">
        <v>5.3774959999999998</v>
      </c>
      <c r="AZ34">
        <v>0</v>
      </c>
      <c r="BA34">
        <v>1.6681319999999999</v>
      </c>
      <c r="BB34">
        <v>5.1818080000000002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2302.7972629999999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367.18137100000001</v>
      </c>
      <c r="L35">
        <v>362.17411399999997</v>
      </c>
      <c r="M35">
        <v>93.862802000000002</v>
      </c>
      <c r="N35">
        <v>120.287898</v>
      </c>
      <c r="O35">
        <v>126.284015</v>
      </c>
      <c r="P35">
        <v>145.05431400000001</v>
      </c>
      <c r="Q35">
        <v>12.178884</v>
      </c>
      <c r="R35">
        <v>30.194603000000001</v>
      </c>
      <c r="S35">
        <v>15.292075000000001</v>
      </c>
      <c r="T35">
        <v>0</v>
      </c>
      <c r="U35">
        <v>404.44914999999997</v>
      </c>
      <c r="V35">
        <v>9.6903419999999993</v>
      </c>
      <c r="W35">
        <v>35.803106</v>
      </c>
      <c r="X35">
        <v>115.071941</v>
      </c>
      <c r="Y35">
        <v>0</v>
      </c>
      <c r="Z35">
        <v>12.612531000000001</v>
      </c>
      <c r="AA35">
        <v>26.740314999999999</v>
      </c>
      <c r="AB35">
        <v>15.634728000000001</v>
      </c>
      <c r="AC35">
        <v>11.217119</v>
      </c>
      <c r="AD35">
        <v>0</v>
      </c>
      <c r="AE35">
        <v>38.152355</v>
      </c>
      <c r="AF35">
        <v>8.9190850000000008</v>
      </c>
      <c r="AG35">
        <v>49.274509000000002</v>
      </c>
      <c r="AH35">
        <v>43.106301000000002</v>
      </c>
      <c r="AI35">
        <v>7.3777499999999998</v>
      </c>
      <c r="AJ35">
        <v>0</v>
      </c>
      <c r="AK35">
        <v>65.753981999999993</v>
      </c>
      <c r="AL35">
        <v>38.208187000000002</v>
      </c>
      <c r="AM35">
        <v>18.182077</v>
      </c>
      <c r="AN35">
        <v>0.75401799999999997</v>
      </c>
      <c r="AO35">
        <v>0</v>
      </c>
      <c r="AP35">
        <v>0</v>
      </c>
      <c r="AQ35">
        <v>0</v>
      </c>
      <c r="AR35">
        <v>33.631869999999999</v>
      </c>
      <c r="AS35">
        <v>36.643920999999999</v>
      </c>
      <c r="AT35">
        <v>17.988157000000001</v>
      </c>
      <c r="AU35">
        <v>0</v>
      </c>
      <c r="AV35">
        <v>0</v>
      </c>
      <c r="AW35">
        <v>0</v>
      </c>
      <c r="AX35">
        <v>0</v>
      </c>
      <c r="AY35">
        <v>5.3774959999999998</v>
      </c>
      <c r="AZ35">
        <v>0</v>
      </c>
      <c r="BA35">
        <v>1.6681319999999999</v>
      </c>
      <c r="BB35">
        <v>5.1818080000000002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2273.9489559999997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367.18137100000001</v>
      </c>
      <c r="L36">
        <v>362.17411399999997</v>
      </c>
      <c r="M36">
        <v>93.862802000000002</v>
      </c>
      <c r="N36">
        <v>120.287898</v>
      </c>
      <c r="O36">
        <v>126.284015</v>
      </c>
      <c r="P36">
        <v>145.05431400000001</v>
      </c>
      <c r="Q36">
        <v>12.178884</v>
      </c>
      <c r="R36">
        <v>30.194603000000001</v>
      </c>
      <c r="S36">
        <v>15.292075000000001</v>
      </c>
      <c r="T36">
        <v>0</v>
      </c>
      <c r="U36">
        <v>404.99246699999998</v>
      </c>
      <c r="V36">
        <v>9.0394839999999999</v>
      </c>
      <c r="W36">
        <v>35.803106</v>
      </c>
      <c r="X36">
        <v>115.071941</v>
      </c>
      <c r="Y36">
        <v>0</v>
      </c>
      <c r="Z36">
        <v>12.612531000000001</v>
      </c>
      <c r="AA36">
        <v>13.599360000000001</v>
      </c>
      <c r="AB36">
        <v>15.634728000000001</v>
      </c>
      <c r="AC36">
        <v>11.217119</v>
      </c>
      <c r="AD36">
        <v>0</v>
      </c>
      <c r="AE36">
        <v>38.152355</v>
      </c>
      <c r="AF36">
        <v>8.9190850000000008</v>
      </c>
      <c r="AG36">
        <v>49.274509000000002</v>
      </c>
      <c r="AH36">
        <v>25.648249</v>
      </c>
      <c r="AI36">
        <v>3.6888749999999999</v>
      </c>
      <c r="AJ36">
        <v>0</v>
      </c>
      <c r="AK36">
        <v>65.753981999999993</v>
      </c>
      <c r="AL36">
        <v>38.208187000000002</v>
      </c>
      <c r="AM36">
        <v>18.182077</v>
      </c>
      <c r="AN36">
        <v>0.75401799999999997</v>
      </c>
      <c r="AO36">
        <v>0</v>
      </c>
      <c r="AP36">
        <v>0</v>
      </c>
      <c r="AQ36">
        <v>0</v>
      </c>
      <c r="AR36">
        <v>33.631869999999999</v>
      </c>
      <c r="AS36">
        <v>36.643920999999999</v>
      </c>
      <c r="AT36">
        <v>19.343741000000001</v>
      </c>
      <c r="AU36">
        <v>0</v>
      </c>
      <c r="AV36">
        <v>0</v>
      </c>
      <c r="AW36">
        <v>0</v>
      </c>
      <c r="AX36">
        <v>0</v>
      </c>
      <c r="AY36">
        <v>5.3774959999999998</v>
      </c>
      <c r="AZ36">
        <v>0</v>
      </c>
      <c r="BA36">
        <v>0.98300600000000005</v>
      </c>
      <c r="BB36">
        <v>5.1818080000000002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2240.2239910000003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367.18137100000001</v>
      </c>
      <c r="L37">
        <v>362.17411399999997</v>
      </c>
      <c r="M37">
        <v>93.862802000000002</v>
      </c>
      <c r="N37">
        <v>120.287898</v>
      </c>
      <c r="O37">
        <v>126.284015</v>
      </c>
      <c r="P37">
        <v>145.05431400000001</v>
      </c>
      <c r="Q37">
        <v>12.178884</v>
      </c>
      <c r="R37">
        <v>30.194603000000001</v>
      </c>
      <c r="S37">
        <v>15.292075000000001</v>
      </c>
      <c r="T37">
        <v>0</v>
      </c>
      <c r="U37">
        <v>404.99246699999998</v>
      </c>
      <c r="V37">
        <v>9.0394839999999999</v>
      </c>
      <c r="W37">
        <v>35.803106</v>
      </c>
      <c r="X37">
        <v>115.071941</v>
      </c>
      <c r="Y37">
        <v>0</v>
      </c>
      <c r="Z37">
        <v>12.612531000000001</v>
      </c>
      <c r="AA37">
        <v>0</v>
      </c>
      <c r="AB37">
        <v>15.634728000000001</v>
      </c>
      <c r="AC37">
        <v>11.217119</v>
      </c>
      <c r="AD37">
        <v>0</v>
      </c>
      <c r="AE37">
        <v>38.152355</v>
      </c>
      <c r="AF37">
        <v>8.9190850000000008</v>
      </c>
      <c r="AG37">
        <v>49.274509000000002</v>
      </c>
      <c r="AH37">
        <v>25.648249</v>
      </c>
      <c r="AI37">
        <v>0</v>
      </c>
      <c r="AJ37">
        <v>0</v>
      </c>
      <c r="AK37">
        <v>65.753981999999993</v>
      </c>
      <c r="AL37">
        <v>38.208187000000002</v>
      </c>
      <c r="AM37">
        <v>18.182077</v>
      </c>
      <c r="AN37">
        <v>0.75401799999999997</v>
      </c>
      <c r="AO37">
        <v>0</v>
      </c>
      <c r="AP37">
        <v>0</v>
      </c>
      <c r="AQ37">
        <v>0</v>
      </c>
      <c r="AR37">
        <v>33.631869999999999</v>
      </c>
      <c r="AS37">
        <v>34.770927999999998</v>
      </c>
      <c r="AT37">
        <v>19.343741000000001</v>
      </c>
      <c r="AU37">
        <v>0</v>
      </c>
      <c r="AV37">
        <v>0</v>
      </c>
      <c r="AW37">
        <v>0</v>
      </c>
      <c r="AX37">
        <v>0</v>
      </c>
      <c r="AY37">
        <v>5.3774959999999998</v>
      </c>
      <c r="AZ37">
        <v>0</v>
      </c>
      <c r="BA37">
        <v>0.98300600000000005</v>
      </c>
      <c r="BB37">
        <v>5.1818080000000002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2221.0627630000004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367.18137100000001</v>
      </c>
      <c r="L38">
        <v>362.17411399999997</v>
      </c>
      <c r="M38">
        <v>93.862802000000002</v>
      </c>
      <c r="N38">
        <v>120.287898</v>
      </c>
      <c r="O38">
        <v>126.284015</v>
      </c>
      <c r="P38">
        <v>145.05431400000001</v>
      </c>
      <c r="Q38">
        <v>12.178884</v>
      </c>
      <c r="R38">
        <v>30.194603000000001</v>
      </c>
      <c r="S38">
        <v>15.292075000000001</v>
      </c>
      <c r="T38">
        <v>0</v>
      </c>
      <c r="U38">
        <v>404.99246699999998</v>
      </c>
      <c r="V38">
        <v>9.6903419999999993</v>
      </c>
      <c r="W38">
        <v>35.803106</v>
      </c>
      <c r="X38">
        <v>115.071941</v>
      </c>
      <c r="Y38">
        <v>0</v>
      </c>
      <c r="Z38">
        <v>12.612531000000001</v>
      </c>
      <c r="AA38">
        <v>0</v>
      </c>
      <c r="AB38">
        <v>15.634728000000001</v>
      </c>
      <c r="AC38">
        <v>11.217119</v>
      </c>
      <c r="AD38">
        <v>0</v>
      </c>
      <c r="AE38">
        <v>38.152355</v>
      </c>
      <c r="AF38">
        <v>8.9190850000000008</v>
      </c>
      <c r="AG38">
        <v>49.274509000000002</v>
      </c>
      <c r="AH38">
        <v>25.648249</v>
      </c>
      <c r="AI38">
        <v>0</v>
      </c>
      <c r="AJ38">
        <v>0</v>
      </c>
      <c r="AK38">
        <v>65.753981999999993</v>
      </c>
      <c r="AL38">
        <v>38.208187000000002</v>
      </c>
      <c r="AM38">
        <v>18.182077</v>
      </c>
      <c r="AN38">
        <v>0.75401799999999997</v>
      </c>
      <c r="AO38">
        <v>0</v>
      </c>
      <c r="AP38">
        <v>0</v>
      </c>
      <c r="AQ38">
        <v>0</v>
      </c>
      <c r="AR38">
        <v>33.631869999999999</v>
      </c>
      <c r="AS38">
        <v>34.770927999999998</v>
      </c>
      <c r="AT38">
        <v>19.343741000000001</v>
      </c>
      <c r="AU38">
        <v>0</v>
      </c>
      <c r="AV38">
        <v>0</v>
      </c>
      <c r="AW38">
        <v>0</v>
      </c>
      <c r="AX38">
        <v>0</v>
      </c>
      <c r="AY38">
        <v>5.3774959999999998</v>
      </c>
      <c r="AZ38">
        <v>0</v>
      </c>
      <c r="BA38">
        <v>0.98300600000000005</v>
      </c>
      <c r="BB38">
        <v>5.1818080000000002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2221.7136210000003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367.18137100000001</v>
      </c>
      <c r="L39">
        <v>362.17411399999997</v>
      </c>
      <c r="M39">
        <v>93.862802000000002</v>
      </c>
      <c r="N39">
        <v>120.287898</v>
      </c>
      <c r="O39">
        <v>126.284015</v>
      </c>
      <c r="P39">
        <v>145.05431400000001</v>
      </c>
      <c r="Q39">
        <v>12.178884</v>
      </c>
      <c r="R39">
        <v>24.541032999999999</v>
      </c>
      <c r="S39">
        <v>15.292075000000001</v>
      </c>
      <c r="T39">
        <v>0</v>
      </c>
      <c r="U39">
        <v>404.99246699999998</v>
      </c>
      <c r="V39">
        <v>9.0385109999999997</v>
      </c>
      <c r="W39">
        <v>32.820183</v>
      </c>
      <c r="X39">
        <v>105.743584</v>
      </c>
      <c r="Y39">
        <v>0</v>
      </c>
      <c r="Z39">
        <v>12.612531000000001</v>
      </c>
      <c r="AA39">
        <v>0</v>
      </c>
      <c r="AB39">
        <v>15.634728000000001</v>
      </c>
      <c r="AC39">
        <v>11.217119</v>
      </c>
      <c r="AD39">
        <v>0</v>
      </c>
      <c r="AE39">
        <v>38.152355</v>
      </c>
      <c r="AF39">
        <v>8.9190850000000008</v>
      </c>
      <c r="AG39">
        <v>49.274509000000002</v>
      </c>
      <c r="AH39">
        <v>0</v>
      </c>
      <c r="AI39">
        <v>0</v>
      </c>
      <c r="AJ39">
        <v>0</v>
      </c>
      <c r="AK39">
        <v>65.753981999999993</v>
      </c>
      <c r="AL39">
        <v>38.208187000000002</v>
      </c>
      <c r="AM39">
        <v>18.182077</v>
      </c>
      <c r="AN39">
        <v>0.75401799999999997</v>
      </c>
      <c r="AO39">
        <v>0</v>
      </c>
      <c r="AP39">
        <v>0</v>
      </c>
      <c r="AQ39">
        <v>0</v>
      </c>
      <c r="AR39">
        <v>33.631869999999999</v>
      </c>
      <c r="AS39">
        <v>34.770927999999998</v>
      </c>
      <c r="AT39">
        <v>19.343741000000001</v>
      </c>
      <c r="AU39">
        <v>0</v>
      </c>
      <c r="AV39">
        <v>0</v>
      </c>
      <c r="AW39">
        <v>0</v>
      </c>
      <c r="AX39">
        <v>0</v>
      </c>
      <c r="AY39">
        <v>5.3774959999999998</v>
      </c>
      <c r="AZ39">
        <v>0</v>
      </c>
      <c r="BA39">
        <v>0</v>
      </c>
      <c r="BB39">
        <v>5.1818080000000002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2176.4656850000001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367.18137100000001</v>
      </c>
      <c r="L40">
        <v>362.17411399999997</v>
      </c>
      <c r="M40">
        <v>93.862802000000002</v>
      </c>
      <c r="N40">
        <v>120.287898</v>
      </c>
      <c r="O40">
        <v>126.284015</v>
      </c>
      <c r="P40">
        <v>145.05431400000001</v>
      </c>
      <c r="Q40">
        <v>12.178884</v>
      </c>
      <c r="R40">
        <v>24.541032999999999</v>
      </c>
      <c r="S40">
        <v>15.292075000000001</v>
      </c>
      <c r="T40">
        <v>0</v>
      </c>
      <c r="U40">
        <v>404.99246699999998</v>
      </c>
      <c r="V40">
        <v>9.0394839999999999</v>
      </c>
      <c r="W40">
        <v>32.820183</v>
      </c>
      <c r="X40">
        <v>105.743584</v>
      </c>
      <c r="Y40">
        <v>0</v>
      </c>
      <c r="Z40">
        <v>12.612531000000001</v>
      </c>
      <c r="AA40">
        <v>0</v>
      </c>
      <c r="AB40">
        <v>15.634728000000001</v>
      </c>
      <c r="AC40">
        <v>11.217119</v>
      </c>
      <c r="AD40">
        <v>0</v>
      </c>
      <c r="AE40">
        <v>38.152355</v>
      </c>
      <c r="AF40">
        <v>8.9190850000000008</v>
      </c>
      <c r="AG40">
        <v>49.274509000000002</v>
      </c>
      <c r="AH40">
        <v>0</v>
      </c>
      <c r="AI40">
        <v>0</v>
      </c>
      <c r="AJ40">
        <v>0</v>
      </c>
      <c r="AK40">
        <v>65.753981999999993</v>
      </c>
      <c r="AL40">
        <v>38.208187000000002</v>
      </c>
      <c r="AM40">
        <v>18.182077</v>
      </c>
      <c r="AN40">
        <v>0.75401799999999997</v>
      </c>
      <c r="AO40">
        <v>0</v>
      </c>
      <c r="AP40">
        <v>0</v>
      </c>
      <c r="AQ40">
        <v>0</v>
      </c>
      <c r="AR40">
        <v>33.631869999999999</v>
      </c>
      <c r="AS40">
        <v>34.770927999999998</v>
      </c>
      <c r="AT40">
        <v>19.343741000000001</v>
      </c>
      <c r="AU40">
        <v>0</v>
      </c>
      <c r="AV40">
        <v>0</v>
      </c>
      <c r="AW40">
        <v>0</v>
      </c>
      <c r="AX40">
        <v>0</v>
      </c>
      <c r="AY40">
        <v>5.3774959999999998</v>
      </c>
      <c r="AZ40">
        <v>0</v>
      </c>
      <c r="BA40">
        <v>0</v>
      </c>
      <c r="BB40">
        <v>5.1818080000000002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2176.4666580000003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367.18137100000001</v>
      </c>
      <c r="L41">
        <v>362.17411399999997</v>
      </c>
      <c r="M41">
        <v>93.862802000000002</v>
      </c>
      <c r="N41">
        <v>120.287898</v>
      </c>
      <c r="O41">
        <v>126.284015</v>
      </c>
      <c r="P41">
        <v>145.05431400000001</v>
      </c>
      <c r="Q41">
        <v>12.178884</v>
      </c>
      <c r="R41">
        <v>24.541032999999999</v>
      </c>
      <c r="S41">
        <v>15.292075000000001</v>
      </c>
      <c r="T41">
        <v>0</v>
      </c>
      <c r="U41">
        <v>404.99246699999998</v>
      </c>
      <c r="V41">
        <v>9.0394839999999999</v>
      </c>
      <c r="W41">
        <v>32.820183</v>
      </c>
      <c r="X41">
        <v>112.68736199999999</v>
      </c>
      <c r="Y41">
        <v>0</v>
      </c>
      <c r="Z41">
        <v>12.612531000000001</v>
      </c>
      <c r="AA41">
        <v>0</v>
      </c>
      <c r="AB41">
        <v>15.634728000000001</v>
      </c>
      <c r="AC41">
        <v>11.217119</v>
      </c>
      <c r="AD41">
        <v>0</v>
      </c>
      <c r="AE41">
        <v>38.152355</v>
      </c>
      <c r="AF41">
        <v>8.9190850000000008</v>
      </c>
      <c r="AG41">
        <v>49.274509000000002</v>
      </c>
      <c r="AH41">
        <v>0</v>
      </c>
      <c r="AI41">
        <v>0</v>
      </c>
      <c r="AJ41">
        <v>0</v>
      </c>
      <c r="AK41">
        <v>65.753981999999993</v>
      </c>
      <c r="AL41">
        <v>38.208187000000002</v>
      </c>
      <c r="AM41">
        <v>18.182077</v>
      </c>
      <c r="AN41">
        <v>0.75401799999999997</v>
      </c>
      <c r="AO41">
        <v>0</v>
      </c>
      <c r="AP41">
        <v>0</v>
      </c>
      <c r="AQ41">
        <v>0</v>
      </c>
      <c r="AR41">
        <v>33.631869999999999</v>
      </c>
      <c r="AS41">
        <v>34.770927999999998</v>
      </c>
      <c r="AT41">
        <v>19.343741000000001</v>
      </c>
      <c r="AU41">
        <v>0</v>
      </c>
      <c r="AV41">
        <v>0</v>
      </c>
      <c r="AW41">
        <v>0</v>
      </c>
      <c r="AX41">
        <v>0</v>
      </c>
      <c r="AY41">
        <v>5.3774959999999998</v>
      </c>
      <c r="AZ41">
        <v>0</v>
      </c>
      <c r="BA41">
        <v>0</v>
      </c>
      <c r="BB41">
        <v>5.1818080000000002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2183.4104360000001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367.18137100000001</v>
      </c>
      <c r="L42">
        <v>362.17411399999997</v>
      </c>
      <c r="M42">
        <v>93.862802000000002</v>
      </c>
      <c r="N42">
        <v>120.287898</v>
      </c>
      <c r="O42">
        <v>126.284015</v>
      </c>
      <c r="P42">
        <v>145.05431400000001</v>
      </c>
      <c r="Q42">
        <v>12.178884</v>
      </c>
      <c r="R42">
        <v>24.541032999999999</v>
      </c>
      <c r="S42">
        <v>15.292075000000001</v>
      </c>
      <c r="T42">
        <v>0</v>
      </c>
      <c r="U42">
        <v>404.99246699999998</v>
      </c>
      <c r="V42">
        <v>9.0394839999999999</v>
      </c>
      <c r="W42">
        <v>32.820183</v>
      </c>
      <c r="X42">
        <v>110.753162</v>
      </c>
      <c r="Y42">
        <v>0</v>
      </c>
      <c r="Z42">
        <v>12.612531000000001</v>
      </c>
      <c r="AA42">
        <v>0</v>
      </c>
      <c r="AB42">
        <v>15.634728000000001</v>
      </c>
      <c r="AC42">
        <v>11.217119</v>
      </c>
      <c r="AD42">
        <v>0</v>
      </c>
      <c r="AE42">
        <v>38.152355</v>
      </c>
      <c r="AF42">
        <v>8.9190850000000008</v>
      </c>
      <c r="AG42">
        <v>49.274509000000002</v>
      </c>
      <c r="AH42">
        <v>0</v>
      </c>
      <c r="AI42">
        <v>0</v>
      </c>
      <c r="AJ42">
        <v>0</v>
      </c>
      <c r="AK42">
        <v>65.753981999999993</v>
      </c>
      <c r="AL42">
        <v>38.208187000000002</v>
      </c>
      <c r="AM42">
        <v>18.182077</v>
      </c>
      <c r="AN42">
        <v>0.75401799999999997</v>
      </c>
      <c r="AO42">
        <v>0</v>
      </c>
      <c r="AP42">
        <v>0</v>
      </c>
      <c r="AQ42">
        <v>0</v>
      </c>
      <c r="AR42">
        <v>33.631869999999999</v>
      </c>
      <c r="AS42">
        <v>34.770927999999998</v>
      </c>
      <c r="AT42">
        <v>19.343741000000001</v>
      </c>
      <c r="AU42">
        <v>0</v>
      </c>
      <c r="AV42">
        <v>0</v>
      </c>
      <c r="AW42">
        <v>0</v>
      </c>
      <c r="AX42">
        <v>0</v>
      </c>
      <c r="AY42">
        <v>5.3774959999999998</v>
      </c>
      <c r="AZ42">
        <v>0</v>
      </c>
      <c r="BA42">
        <v>0</v>
      </c>
      <c r="BB42">
        <v>5.1818080000000002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2181.476236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367.18137100000001</v>
      </c>
      <c r="L43">
        <v>362.17411399999997</v>
      </c>
      <c r="M43">
        <v>93.862802000000002</v>
      </c>
      <c r="N43">
        <v>120.287898</v>
      </c>
      <c r="O43">
        <v>126.284015</v>
      </c>
      <c r="P43">
        <v>145.05431400000001</v>
      </c>
      <c r="Q43">
        <v>12.178884</v>
      </c>
      <c r="R43">
        <v>24.541032999999999</v>
      </c>
      <c r="S43">
        <v>15.292075000000001</v>
      </c>
      <c r="T43">
        <v>0</v>
      </c>
      <c r="U43">
        <v>404.99246699999998</v>
      </c>
      <c r="V43">
        <v>8.9746880000000004</v>
      </c>
      <c r="W43">
        <v>24.680392000000001</v>
      </c>
      <c r="X43">
        <v>139.423519</v>
      </c>
      <c r="Y43">
        <v>0</v>
      </c>
      <c r="Z43">
        <v>12.612531000000001</v>
      </c>
      <c r="AA43">
        <v>0</v>
      </c>
      <c r="AB43">
        <v>15.634728000000001</v>
      </c>
      <c r="AC43">
        <v>11.217119</v>
      </c>
      <c r="AD43">
        <v>10.501598</v>
      </c>
      <c r="AE43">
        <v>38.152355</v>
      </c>
      <c r="AF43">
        <v>8.9190850000000008</v>
      </c>
      <c r="AG43">
        <v>49.274509000000002</v>
      </c>
      <c r="AH43">
        <v>0</v>
      </c>
      <c r="AI43">
        <v>0</v>
      </c>
      <c r="AJ43">
        <v>0</v>
      </c>
      <c r="AK43">
        <v>65.753981999999993</v>
      </c>
      <c r="AL43">
        <v>51.693429000000002</v>
      </c>
      <c r="AM43">
        <v>18.182077</v>
      </c>
      <c r="AN43">
        <v>0.75401799999999997</v>
      </c>
      <c r="AO43">
        <v>0</v>
      </c>
      <c r="AP43">
        <v>9.2914130000000004</v>
      </c>
      <c r="AQ43">
        <v>0</v>
      </c>
      <c r="AR43">
        <v>12.812141</v>
      </c>
      <c r="AS43">
        <v>34.770927999999998</v>
      </c>
      <c r="AT43">
        <v>19.343741000000001</v>
      </c>
      <c r="AU43">
        <v>0</v>
      </c>
      <c r="AV43">
        <v>0</v>
      </c>
      <c r="AW43">
        <v>0</v>
      </c>
      <c r="AX43">
        <v>0</v>
      </c>
      <c r="AY43">
        <v>5.3774959999999998</v>
      </c>
      <c r="AZ43">
        <v>0</v>
      </c>
      <c r="BA43">
        <v>0</v>
      </c>
      <c r="BB43">
        <v>5.1818080000000002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2214.4005299999999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367.18137100000001</v>
      </c>
      <c r="L44">
        <v>362.17411399999997</v>
      </c>
      <c r="M44">
        <v>93.862802000000002</v>
      </c>
      <c r="N44">
        <v>120.287898</v>
      </c>
      <c r="O44">
        <v>126.284015</v>
      </c>
      <c r="P44">
        <v>145.05431400000001</v>
      </c>
      <c r="Q44">
        <v>12.178884</v>
      </c>
      <c r="R44">
        <v>24.541032999999999</v>
      </c>
      <c r="S44">
        <v>15.292075000000001</v>
      </c>
      <c r="T44">
        <v>0.78335100000000002</v>
      </c>
      <c r="U44">
        <v>404.99246699999998</v>
      </c>
      <c r="V44">
        <v>8.9746880000000004</v>
      </c>
      <c r="W44">
        <v>28.575968</v>
      </c>
      <c r="X44">
        <v>143.42093</v>
      </c>
      <c r="Y44">
        <v>0</v>
      </c>
      <c r="Z44">
        <v>12.612531000000001</v>
      </c>
      <c r="AA44">
        <v>0</v>
      </c>
      <c r="AB44">
        <v>15.634728000000001</v>
      </c>
      <c r="AC44">
        <v>11.217119</v>
      </c>
      <c r="AD44">
        <v>10.501598</v>
      </c>
      <c r="AE44">
        <v>38.152355</v>
      </c>
      <c r="AF44">
        <v>8.9190850000000008</v>
      </c>
      <c r="AG44">
        <v>49.274509000000002</v>
      </c>
      <c r="AH44">
        <v>0</v>
      </c>
      <c r="AI44">
        <v>0</v>
      </c>
      <c r="AJ44">
        <v>0</v>
      </c>
      <c r="AK44">
        <v>65.753981999999993</v>
      </c>
      <c r="AL44">
        <v>51.693429000000002</v>
      </c>
      <c r="AM44">
        <v>18.182077</v>
      </c>
      <c r="AN44">
        <v>0.75401799999999997</v>
      </c>
      <c r="AO44">
        <v>0</v>
      </c>
      <c r="AP44">
        <v>9.2914130000000004</v>
      </c>
      <c r="AQ44">
        <v>0</v>
      </c>
      <c r="AR44">
        <v>4.2707139999999999</v>
      </c>
      <c r="AS44">
        <v>34.770927999999998</v>
      </c>
      <c r="AT44">
        <v>19.343741000000001</v>
      </c>
      <c r="AU44">
        <v>0</v>
      </c>
      <c r="AV44">
        <v>0</v>
      </c>
      <c r="AW44">
        <v>0</v>
      </c>
      <c r="AX44">
        <v>0</v>
      </c>
      <c r="AY44">
        <v>5.3774959999999998</v>
      </c>
      <c r="AZ44">
        <v>0</v>
      </c>
      <c r="BA44">
        <v>0</v>
      </c>
      <c r="BB44">
        <v>5.1818080000000002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2214.5354410000004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367.18137100000001</v>
      </c>
      <c r="L45">
        <v>362.17411399999997</v>
      </c>
      <c r="M45">
        <v>93.862802000000002</v>
      </c>
      <c r="N45">
        <v>120.287898</v>
      </c>
      <c r="O45">
        <v>126.284015</v>
      </c>
      <c r="P45">
        <v>145.05431400000001</v>
      </c>
      <c r="Q45">
        <v>12.178884</v>
      </c>
      <c r="R45">
        <v>24.541032999999999</v>
      </c>
      <c r="S45">
        <v>15.292075000000001</v>
      </c>
      <c r="T45">
        <v>0.78335100000000002</v>
      </c>
      <c r="U45">
        <v>404.99246699999998</v>
      </c>
      <c r="V45">
        <v>8.9746880000000004</v>
      </c>
      <c r="W45">
        <v>29.498774000000001</v>
      </c>
      <c r="X45">
        <v>135.55511899999999</v>
      </c>
      <c r="Y45">
        <v>0</v>
      </c>
      <c r="Z45">
        <v>12.612531000000001</v>
      </c>
      <c r="AA45">
        <v>0</v>
      </c>
      <c r="AB45">
        <v>15.634728000000001</v>
      </c>
      <c r="AC45">
        <v>11.217119</v>
      </c>
      <c r="AD45">
        <v>10.501598</v>
      </c>
      <c r="AE45">
        <v>38.152355</v>
      </c>
      <c r="AF45">
        <v>8.9190850000000008</v>
      </c>
      <c r="AG45">
        <v>49.274509000000002</v>
      </c>
      <c r="AH45">
        <v>0</v>
      </c>
      <c r="AI45">
        <v>0</v>
      </c>
      <c r="AJ45">
        <v>0</v>
      </c>
      <c r="AK45">
        <v>65.753981999999993</v>
      </c>
      <c r="AL45">
        <v>64.616786000000005</v>
      </c>
      <c r="AM45">
        <v>18.182077</v>
      </c>
      <c r="AN45">
        <v>0.75401799999999997</v>
      </c>
      <c r="AO45">
        <v>0</v>
      </c>
      <c r="AP45">
        <v>9.2914130000000004</v>
      </c>
      <c r="AQ45">
        <v>0</v>
      </c>
      <c r="AR45">
        <v>4.2707139999999999</v>
      </c>
      <c r="AS45">
        <v>34.770927999999998</v>
      </c>
      <c r="AT45">
        <v>19.343741000000001</v>
      </c>
      <c r="AU45">
        <v>0</v>
      </c>
      <c r="AV45">
        <v>0</v>
      </c>
      <c r="AW45">
        <v>0</v>
      </c>
      <c r="AX45">
        <v>0</v>
      </c>
      <c r="AY45">
        <v>5.3774959999999998</v>
      </c>
      <c r="AZ45">
        <v>0</v>
      </c>
      <c r="BA45">
        <v>0</v>
      </c>
      <c r="BB45">
        <v>5.1818080000000002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2220.5157930000005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367.18137100000001</v>
      </c>
      <c r="L46">
        <v>362.17411399999997</v>
      </c>
      <c r="M46">
        <v>93.862802000000002</v>
      </c>
      <c r="N46">
        <v>120.287898</v>
      </c>
      <c r="O46">
        <v>126.284015</v>
      </c>
      <c r="P46">
        <v>145.05431400000001</v>
      </c>
      <c r="Q46">
        <v>12.178884</v>
      </c>
      <c r="R46">
        <v>24.541032999999999</v>
      </c>
      <c r="S46">
        <v>15.292075000000001</v>
      </c>
      <c r="T46">
        <v>0.78335100000000002</v>
      </c>
      <c r="U46">
        <v>404.99246699999998</v>
      </c>
      <c r="V46">
        <v>8.9746880000000004</v>
      </c>
      <c r="W46">
        <v>30.207851999999999</v>
      </c>
      <c r="X46">
        <v>122.336603</v>
      </c>
      <c r="Y46">
        <v>0</v>
      </c>
      <c r="Z46">
        <v>12.612531000000001</v>
      </c>
      <c r="AA46">
        <v>0</v>
      </c>
      <c r="AB46">
        <v>15.634728000000001</v>
      </c>
      <c r="AC46">
        <v>11.217119</v>
      </c>
      <c r="AD46">
        <v>10.501598</v>
      </c>
      <c r="AE46">
        <v>38.152355</v>
      </c>
      <c r="AF46">
        <v>8.9190850000000008</v>
      </c>
      <c r="AG46">
        <v>49.274509000000002</v>
      </c>
      <c r="AH46">
        <v>0</v>
      </c>
      <c r="AI46">
        <v>0</v>
      </c>
      <c r="AJ46">
        <v>0</v>
      </c>
      <c r="AK46">
        <v>65.753981999999993</v>
      </c>
      <c r="AL46">
        <v>64.616786000000005</v>
      </c>
      <c r="AM46">
        <v>18.182077</v>
      </c>
      <c r="AN46">
        <v>0.75401799999999997</v>
      </c>
      <c r="AO46">
        <v>0</v>
      </c>
      <c r="AP46">
        <v>9.2914130000000004</v>
      </c>
      <c r="AQ46">
        <v>0</v>
      </c>
      <c r="AR46">
        <v>12.812141</v>
      </c>
      <c r="AS46">
        <v>34.770927999999998</v>
      </c>
      <c r="AT46">
        <v>19.343741000000001</v>
      </c>
      <c r="AU46">
        <v>0</v>
      </c>
      <c r="AV46">
        <v>0</v>
      </c>
      <c r="AW46">
        <v>0</v>
      </c>
      <c r="AX46">
        <v>0</v>
      </c>
      <c r="AY46">
        <v>5.3774959999999998</v>
      </c>
      <c r="AZ46">
        <v>0</v>
      </c>
      <c r="BA46">
        <v>0</v>
      </c>
      <c r="BB46">
        <v>5.1818080000000002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2216.5477819999996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367.18137100000001</v>
      </c>
      <c r="L47">
        <v>362.17411399999997</v>
      </c>
      <c r="M47">
        <v>93.862802000000002</v>
      </c>
      <c r="N47">
        <v>120.287898</v>
      </c>
      <c r="O47">
        <v>126.284015</v>
      </c>
      <c r="P47">
        <v>145.05431400000001</v>
      </c>
      <c r="Q47">
        <v>12.178884</v>
      </c>
      <c r="R47">
        <v>24.541032999999999</v>
      </c>
      <c r="S47">
        <v>15.292075000000001</v>
      </c>
      <c r="T47">
        <v>0.78335100000000002</v>
      </c>
      <c r="U47">
        <v>404.99246699999998</v>
      </c>
      <c r="V47">
        <v>8.9746880000000004</v>
      </c>
      <c r="W47">
        <v>30.207851999999999</v>
      </c>
      <c r="X47">
        <v>98.347311000000005</v>
      </c>
      <c r="Y47">
        <v>0</v>
      </c>
      <c r="Z47">
        <v>12.612531000000001</v>
      </c>
      <c r="AA47">
        <v>0</v>
      </c>
      <c r="AB47">
        <v>15.634728000000001</v>
      </c>
      <c r="AC47">
        <v>11.217119</v>
      </c>
      <c r="AD47">
        <v>10.501598</v>
      </c>
      <c r="AE47">
        <v>38.152355</v>
      </c>
      <c r="AF47">
        <v>8.9190850000000008</v>
      </c>
      <c r="AG47">
        <v>49.274509000000002</v>
      </c>
      <c r="AH47">
        <v>0</v>
      </c>
      <c r="AI47">
        <v>0</v>
      </c>
      <c r="AJ47">
        <v>0</v>
      </c>
      <c r="AK47">
        <v>65.753981999999993</v>
      </c>
      <c r="AL47">
        <v>64.616786000000005</v>
      </c>
      <c r="AM47">
        <v>18.182077</v>
      </c>
      <c r="AN47">
        <v>0.75401799999999997</v>
      </c>
      <c r="AO47">
        <v>0</v>
      </c>
      <c r="AP47">
        <v>0</v>
      </c>
      <c r="AQ47">
        <v>0</v>
      </c>
      <c r="AR47">
        <v>33.631869999999999</v>
      </c>
      <c r="AS47">
        <v>34.770927999999998</v>
      </c>
      <c r="AT47">
        <v>19.343741000000001</v>
      </c>
      <c r="AU47">
        <v>0</v>
      </c>
      <c r="AV47">
        <v>0</v>
      </c>
      <c r="AW47">
        <v>0</v>
      </c>
      <c r="AX47">
        <v>0</v>
      </c>
      <c r="AY47">
        <v>5.3774959999999998</v>
      </c>
      <c r="AZ47">
        <v>0</v>
      </c>
      <c r="BA47">
        <v>0</v>
      </c>
      <c r="BB47">
        <v>5.1818080000000002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2204.0868060000003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367.18137100000001</v>
      </c>
      <c r="L48">
        <v>362.17411399999997</v>
      </c>
      <c r="M48">
        <v>93.862802000000002</v>
      </c>
      <c r="N48">
        <v>120.287898</v>
      </c>
      <c r="O48">
        <v>126.284015</v>
      </c>
      <c r="P48">
        <v>145.05431400000001</v>
      </c>
      <c r="Q48">
        <v>12.178884</v>
      </c>
      <c r="R48">
        <v>24.541032999999999</v>
      </c>
      <c r="S48">
        <v>15.292075000000001</v>
      </c>
      <c r="T48">
        <v>0.78335100000000002</v>
      </c>
      <c r="U48">
        <v>404.99246699999998</v>
      </c>
      <c r="V48">
        <v>8.9746880000000004</v>
      </c>
      <c r="W48">
        <v>30.207851999999999</v>
      </c>
      <c r="X48">
        <v>97.985024999999993</v>
      </c>
      <c r="Y48">
        <v>0</v>
      </c>
      <c r="Z48">
        <v>12.612531000000001</v>
      </c>
      <c r="AA48">
        <v>0</v>
      </c>
      <c r="AB48">
        <v>15.634728000000001</v>
      </c>
      <c r="AC48">
        <v>11.217119</v>
      </c>
      <c r="AD48">
        <v>10.501598</v>
      </c>
      <c r="AE48">
        <v>38.152355</v>
      </c>
      <c r="AF48">
        <v>8.9190850000000008</v>
      </c>
      <c r="AG48">
        <v>49.274509000000002</v>
      </c>
      <c r="AH48">
        <v>0</v>
      </c>
      <c r="AI48">
        <v>0</v>
      </c>
      <c r="AJ48">
        <v>0</v>
      </c>
      <c r="AK48">
        <v>65.753981999999993</v>
      </c>
      <c r="AL48">
        <v>64.616786000000005</v>
      </c>
      <c r="AM48">
        <v>18.182077</v>
      </c>
      <c r="AN48">
        <v>0.75401799999999997</v>
      </c>
      <c r="AO48">
        <v>0</v>
      </c>
      <c r="AP48">
        <v>0</v>
      </c>
      <c r="AQ48">
        <v>0</v>
      </c>
      <c r="AR48">
        <v>33.631869999999999</v>
      </c>
      <c r="AS48">
        <v>34.770927999999998</v>
      </c>
      <c r="AT48">
        <v>19.343741000000001</v>
      </c>
      <c r="AU48">
        <v>0</v>
      </c>
      <c r="AV48">
        <v>0</v>
      </c>
      <c r="AW48">
        <v>0</v>
      </c>
      <c r="AX48">
        <v>0</v>
      </c>
      <c r="AY48">
        <v>5.3774959999999998</v>
      </c>
      <c r="AZ48">
        <v>0</v>
      </c>
      <c r="BA48">
        <v>0</v>
      </c>
      <c r="BB48">
        <v>5.1818080000000002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2203.7245200000002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367.18137100000001</v>
      </c>
      <c r="L49">
        <v>362.17411399999997</v>
      </c>
      <c r="M49">
        <v>93.862802000000002</v>
      </c>
      <c r="N49">
        <v>120.287898</v>
      </c>
      <c r="O49">
        <v>126.284015</v>
      </c>
      <c r="P49">
        <v>145.05431400000001</v>
      </c>
      <c r="Q49">
        <v>12.178884</v>
      </c>
      <c r="R49">
        <v>24.541032999999999</v>
      </c>
      <c r="S49">
        <v>15.292075000000001</v>
      </c>
      <c r="T49">
        <v>0.78335100000000002</v>
      </c>
      <c r="U49">
        <v>404.99246699999998</v>
      </c>
      <c r="V49">
        <v>8.9746880000000004</v>
      </c>
      <c r="W49">
        <v>30.207851999999999</v>
      </c>
      <c r="X49">
        <v>98.014037999999999</v>
      </c>
      <c r="Y49">
        <v>0</v>
      </c>
      <c r="Z49">
        <v>18.918797000000001</v>
      </c>
      <c r="AA49">
        <v>0</v>
      </c>
      <c r="AB49">
        <v>15.634728000000001</v>
      </c>
      <c r="AC49">
        <v>11.217119</v>
      </c>
      <c r="AD49">
        <v>10.501598</v>
      </c>
      <c r="AE49">
        <v>38.152355</v>
      </c>
      <c r="AF49">
        <v>8.9190850000000008</v>
      </c>
      <c r="AG49">
        <v>49.274509000000002</v>
      </c>
      <c r="AH49">
        <v>0</v>
      </c>
      <c r="AI49">
        <v>0</v>
      </c>
      <c r="AJ49">
        <v>0</v>
      </c>
      <c r="AK49">
        <v>65.753981999999993</v>
      </c>
      <c r="AL49">
        <v>74.168833000000006</v>
      </c>
      <c r="AM49">
        <v>18.182077</v>
      </c>
      <c r="AN49">
        <v>0.75401799999999997</v>
      </c>
      <c r="AO49">
        <v>0</v>
      </c>
      <c r="AP49">
        <v>0</v>
      </c>
      <c r="AQ49">
        <v>0</v>
      </c>
      <c r="AR49">
        <v>33.631869999999999</v>
      </c>
      <c r="AS49">
        <v>34.770927999999998</v>
      </c>
      <c r="AT49">
        <v>19.343741000000001</v>
      </c>
      <c r="AU49">
        <v>0</v>
      </c>
      <c r="AV49">
        <v>0</v>
      </c>
      <c r="AW49">
        <v>0</v>
      </c>
      <c r="AX49">
        <v>0</v>
      </c>
      <c r="AY49">
        <v>5.3774959999999998</v>
      </c>
      <c r="AZ49">
        <v>0</v>
      </c>
      <c r="BA49">
        <v>0</v>
      </c>
      <c r="BB49">
        <v>5.1818080000000002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2219.6118460000002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367.18137100000001</v>
      </c>
      <c r="L50">
        <v>362.17411399999997</v>
      </c>
      <c r="M50">
        <v>93.862802000000002</v>
      </c>
      <c r="N50">
        <v>120.287898</v>
      </c>
      <c r="O50">
        <v>126.284015</v>
      </c>
      <c r="P50">
        <v>145.05431400000001</v>
      </c>
      <c r="Q50">
        <v>12.178884</v>
      </c>
      <c r="R50">
        <v>24.541032999999999</v>
      </c>
      <c r="S50">
        <v>15.292075000000001</v>
      </c>
      <c r="T50">
        <v>0.78335100000000002</v>
      </c>
      <c r="U50">
        <v>404.99246699999998</v>
      </c>
      <c r="V50">
        <v>8.9746880000000004</v>
      </c>
      <c r="W50">
        <v>30.207851999999999</v>
      </c>
      <c r="X50">
        <v>98.014037999999999</v>
      </c>
      <c r="Y50">
        <v>0</v>
      </c>
      <c r="Z50">
        <v>18.918797000000001</v>
      </c>
      <c r="AA50">
        <v>0</v>
      </c>
      <c r="AB50">
        <v>15.634728000000001</v>
      </c>
      <c r="AC50">
        <v>11.217119</v>
      </c>
      <c r="AD50">
        <v>10.501598</v>
      </c>
      <c r="AE50">
        <v>38.152355</v>
      </c>
      <c r="AF50">
        <v>8.9190850000000008</v>
      </c>
      <c r="AG50">
        <v>49.274509000000002</v>
      </c>
      <c r="AH50">
        <v>0</v>
      </c>
      <c r="AI50">
        <v>0</v>
      </c>
      <c r="AJ50">
        <v>0</v>
      </c>
      <c r="AK50">
        <v>65.753981999999993</v>
      </c>
      <c r="AL50">
        <v>74.168833000000006</v>
      </c>
      <c r="AM50">
        <v>18.182077</v>
      </c>
      <c r="AN50">
        <v>0.75401799999999997</v>
      </c>
      <c r="AO50">
        <v>0</v>
      </c>
      <c r="AP50">
        <v>0</v>
      </c>
      <c r="AQ50">
        <v>0</v>
      </c>
      <c r="AR50">
        <v>33.631869999999999</v>
      </c>
      <c r="AS50">
        <v>34.770927999999998</v>
      </c>
      <c r="AT50">
        <v>19.343741000000001</v>
      </c>
      <c r="AU50">
        <v>0</v>
      </c>
      <c r="AV50">
        <v>0</v>
      </c>
      <c r="AW50">
        <v>0</v>
      </c>
      <c r="AX50">
        <v>0</v>
      </c>
      <c r="AY50">
        <v>5.3774959999999998</v>
      </c>
      <c r="AZ50">
        <v>0</v>
      </c>
      <c r="BA50">
        <v>0</v>
      </c>
      <c r="BB50">
        <v>5.1818080000000002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2219.6118460000002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367.18137100000001</v>
      </c>
      <c r="L51">
        <v>362.17411399999997</v>
      </c>
      <c r="M51">
        <v>93.862802000000002</v>
      </c>
      <c r="N51">
        <v>120.287898</v>
      </c>
      <c r="O51">
        <v>126.284015</v>
      </c>
      <c r="P51">
        <v>145.05431400000001</v>
      </c>
      <c r="Q51">
        <v>12.178884</v>
      </c>
      <c r="R51">
        <v>24.541032999999999</v>
      </c>
      <c r="S51">
        <v>15.292075000000001</v>
      </c>
      <c r="T51">
        <v>0.78335100000000002</v>
      </c>
      <c r="U51">
        <v>404.99246699999998</v>
      </c>
      <c r="V51">
        <v>8.9746880000000004</v>
      </c>
      <c r="W51">
        <v>35.803106</v>
      </c>
      <c r="X51">
        <v>115.100954</v>
      </c>
      <c r="Y51">
        <v>0</v>
      </c>
      <c r="Z51">
        <v>18.918797000000001</v>
      </c>
      <c r="AA51">
        <v>0</v>
      </c>
      <c r="AB51">
        <v>15.634728000000001</v>
      </c>
      <c r="AC51">
        <v>0</v>
      </c>
      <c r="AD51">
        <v>10.501598</v>
      </c>
      <c r="AE51">
        <v>38.152355</v>
      </c>
      <c r="AF51">
        <v>8.9190850000000008</v>
      </c>
      <c r="AG51">
        <v>49.274509000000002</v>
      </c>
      <c r="AH51">
        <v>0</v>
      </c>
      <c r="AI51">
        <v>0</v>
      </c>
      <c r="AJ51">
        <v>0</v>
      </c>
      <c r="AK51">
        <v>65.753981999999993</v>
      </c>
      <c r="AL51">
        <v>76.764741999999998</v>
      </c>
      <c r="AM51">
        <v>18.182077</v>
      </c>
      <c r="AN51">
        <v>0.75401799999999997</v>
      </c>
      <c r="AO51">
        <v>0</v>
      </c>
      <c r="AP51">
        <v>0.99108399999999996</v>
      </c>
      <c r="AQ51">
        <v>0</v>
      </c>
      <c r="AR51">
        <v>33.631869999999999</v>
      </c>
      <c r="AS51">
        <v>34.770927999999998</v>
      </c>
      <c r="AT51">
        <v>19.343741000000001</v>
      </c>
      <c r="AU51">
        <v>0</v>
      </c>
      <c r="AV51">
        <v>0</v>
      </c>
      <c r="AW51">
        <v>0</v>
      </c>
      <c r="AX51">
        <v>0</v>
      </c>
      <c r="AY51">
        <v>5.3774959999999998</v>
      </c>
      <c r="AZ51">
        <v>0</v>
      </c>
      <c r="BA51">
        <v>0</v>
      </c>
      <c r="BB51">
        <v>5.1818080000000002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2234.6638900000003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367.18137100000001</v>
      </c>
      <c r="L52">
        <v>362.17411399999997</v>
      </c>
      <c r="M52">
        <v>93.862802000000002</v>
      </c>
      <c r="N52">
        <v>120.287898</v>
      </c>
      <c r="O52">
        <v>126.284015</v>
      </c>
      <c r="P52">
        <v>145.05431400000001</v>
      </c>
      <c r="Q52">
        <v>12.178884</v>
      </c>
      <c r="R52">
        <v>24.541032999999999</v>
      </c>
      <c r="S52">
        <v>15.292075000000001</v>
      </c>
      <c r="T52">
        <v>0.78335100000000002</v>
      </c>
      <c r="U52">
        <v>404.99246699999998</v>
      </c>
      <c r="V52">
        <v>8.9746880000000004</v>
      </c>
      <c r="W52">
        <v>35.803106</v>
      </c>
      <c r="X52">
        <v>115.100954</v>
      </c>
      <c r="Y52">
        <v>0</v>
      </c>
      <c r="Z52">
        <v>18.918797000000001</v>
      </c>
      <c r="AA52">
        <v>0</v>
      </c>
      <c r="AB52">
        <v>15.634728000000001</v>
      </c>
      <c r="AC52">
        <v>0</v>
      </c>
      <c r="AD52">
        <v>10.501598</v>
      </c>
      <c r="AE52">
        <v>38.152355</v>
      </c>
      <c r="AF52">
        <v>8.9190850000000008</v>
      </c>
      <c r="AG52">
        <v>49.274509000000002</v>
      </c>
      <c r="AH52">
        <v>0</v>
      </c>
      <c r="AI52">
        <v>0</v>
      </c>
      <c r="AJ52">
        <v>0</v>
      </c>
      <c r="AK52">
        <v>65.753981999999993</v>
      </c>
      <c r="AL52">
        <v>76.764741999999998</v>
      </c>
      <c r="AM52">
        <v>18.182077</v>
      </c>
      <c r="AN52">
        <v>0.75401799999999997</v>
      </c>
      <c r="AO52">
        <v>0</v>
      </c>
      <c r="AP52">
        <v>0.99108399999999996</v>
      </c>
      <c r="AQ52">
        <v>0</v>
      </c>
      <c r="AR52">
        <v>33.631869999999999</v>
      </c>
      <c r="AS52">
        <v>34.770927999999998</v>
      </c>
      <c r="AT52">
        <v>19.343741000000001</v>
      </c>
      <c r="AU52">
        <v>0</v>
      </c>
      <c r="AV52">
        <v>0</v>
      </c>
      <c r="AW52">
        <v>0</v>
      </c>
      <c r="AX52">
        <v>0</v>
      </c>
      <c r="AY52">
        <v>5.3774959999999998</v>
      </c>
      <c r="AZ52">
        <v>0</v>
      </c>
      <c r="BA52">
        <v>0</v>
      </c>
      <c r="BB52">
        <v>5.1818080000000002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2234.6638900000003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367.18137100000001</v>
      </c>
      <c r="L53">
        <v>362.17411399999997</v>
      </c>
      <c r="M53">
        <v>93.862802000000002</v>
      </c>
      <c r="N53">
        <v>120.287898</v>
      </c>
      <c r="O53">
        <v>126.284015</v>
      </c>
      <c r="P53">
        <v>145.05431400000001</v>
      </c>
      <c r="Q53">
        <v>12.178884</v>
      </c>
      <c r="R53">
        <v>24.541032999999999</v>
      </c>
      <c r="S53">
        <v>15.292075000000001</v>
      </c>
      <c r="T53">
        <v>0.78335100000000002</v>
      </c>
      <c r="U53">
        <v>404.99246699999998</v>
      </c>
      <c r="V53">
        <v>8.9746880000000004</v>
      </c>
      <c r="W53">
        <v>35.803106</v>
      </c>
      <c r="X53">
        <v>115.100954</v>
      </c>
      <c r="Y53">
        <v>0</v>
      </c>
      <c r="Z53">
        <v>18.918797000000001</v>
      </c>
      <c r="AA53">
        <v>0</v>
      </c>
      <c r="AB53">
        <v>15.634728000000001</v>
      </c>
      <c r="AC53">
        <v>0</v>
      </c>
      <c r="AD53">
        <v>10.501598</v>
      </c>
      <c r="AE53">
        <v>38.152355</v>
      </c>
      <c r="AF53">
        <v>8.9190850000000008</v>
      </c>
      <c r="AG53">
        <v>49.274509000000002</v>
      </c>
      <c r="AH53">
        <v>0</v>
      </c>
      <c r="AI53">
        <v>0</v>
      </c>
      <c r="AJ53">
        <v>0</v>
      </c>
      <c r="AK53">
        <v>65.753981999999993</v>
      </c>
      <c r="AL53">
        <v>76.764741999999998</v>
      </c>
      <c r="AM53">
        <v>18.182077</v>
      </c>
      <c r="AN53">
        <v>0.75401799999999997</v>
      </c>
      <c r="AO53">
        <v>0</v>
      </c>
      <c r="AP53">
        <v>0.99108399999999996</v>
      </c>
      <c r="AQ53">
        <v>0</v>
      </c>
      <c r="AR53">
        <v>39.504100999999999</v>
      </c>
      <c r="AS53">
        <v>34.770927999999998</v>
      </c>
      <c r="AT53">
        <v>19.343741000000001</v>
      </c>
      <c r="AU53">
        <v>0</v>
      </c>
      <c r="AV53">
        <v>0</v>
      </c>
      <c r="AW53">
        <v>0</v>
      </c>
      <c r="AX53">
        <v>0</v>
      </c>
      <c r="AY53">
        <v>5.3774959999999998</v>
      </c>
      <c r="AZ53">
        <v>0</v>
      </c>
      <c r="BA53">
        <v>0</v>
      </c>
      <c r="BB53">
        <v>5.1818080000000002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2240.5361210000001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367.18137100000001</v>
      </c>
      <c r="L54">
        <v>362.17411399999997</v>
      </c>
      <c r="M54">
        <v>93.862802000000002</v>
      </c>
      <c r="N54">
        <v>120.287898</v>
      </c>
      <c r="O54">
        <v>126.284015</v>
      </c>
      <c r="P54">
        <v>145.05431400000001</v>
      </c>
      <c r="Q54">
        <v>12.178884</v>
      </c>
      <c r="R54">
        <v>24.541032999999999</v>
      </c>
      <c r="S54">
        <v>15.292075000000001</v>
      </c>
      <c r="T54">
        <v>0.78335100000000002</v>
      </c>
      <c r="U54">
        <v>404.99246699999998</v>
      </c>
      <c r="V54">
        <v>8.9746880000000004</v>
      </c>
      <c r="W54">
        <v>35.803106</v>
      </c>
      <c r="X54">
        <v>115.100954</v>
      </c>
      <c r="Y54">
        <v>0</v>
      </c>
      <c r="Z54">
        <v>18.918797000000001</v>
      </c>
      <c r="AA54">
        <v>0</v>
      </c>
      <c r="AB54">
        <v>15.634728000000001</v>
      </c>
      <c r="AC54">
        <v>0</v>
      </c>
      <c r="AD54">
        <v>10.501598</v>
      </c>
      <c r="AE54">
        <v>38.152355</v>
      </c>
      <c r="AF54">
        <v>8.9190850000000008</v>
      </c>
      <c r="AG54">
        <v>49.274509000000002</v>
      </c>
      <c r="AH54">
        <v>0</v>
      </c>
      <c r="AI54">
        <v>0</v>
      </c>
      <c r="AJ54">
        <v>0</v>
      </c>
      <c r="AK54">
        <v>65.753981999999993</v>
      </c>
      <c r="AL54">
        <v>76.764741999999998</v>
      </c>
      <c r="AM54">
        <v>18.182077</v>
      </c>
      <c r="AN54">
        <v>0.75401799999999997</v>
      </c>
      <c r="AO54">
        <v>0</v>
      </c>
      <c r="AP54">
        <v>0.99108399999999996</v>
      </c>
      <c r="AQ54">
        <v>0</v>
      </c>
      <c r="AR54">
        <v>39.504100999999999</v>
      </c>
      <c r="AS54">
        <v>34.770927999999998</v>
      </c>
      <c r="AT54">
        <v>19.343741000000001</v>
      </c>
      <c r="AU54">
        <v>0</v>
      </c>
      <c r="AV54">
        <v>0</v>
      </c>
      <c r="AW54">
        <v>0</v>
      </c>
      <c r="AX54">
        <v>0</v>
      </c>
      <c r="AY54">
        <v>5.3774959999999998</v>
      </c>
      <c r="AZ54">
        <v>0</v>
      </c>
      <c r="BA54">
        <v>0</v>
      </c>
      <c r="BB54">
        <v>5.1818080000000002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2240.5361210000001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367.18137100000001</v>
      </c>
      <c r="L55">
        <v>362.17411399999997</v>
      </c>
      <c r="M55">
        <v>93.862802000000002</v>
      </c>
      <c r="N55">
        <v>120.287898</v>
      </c>
      <c r="O55">
        <v>126.284015</v>
      </c>
      <c r="P55">
        <v>145.05431400000001</v>
      </c>
      <c r="Q55">
        <v>12.178884</v>
      </c>
      <c r="R55">
        <v>24.541032999999999</v>
      </c>
      <c r="S55">
        <v>15.292075000000001</v>
      </c>
      <c r="T55">
        <v>0.78335100000000002</v>
      </c>
      <c r="U55">
        <v>404.99246699999998</v>
      </c>
      <c r="V55">
        <v>8.9746880000000004</v>
      </c>
      <c r="W55">
        <v>24.980193</v>
      </c>
      <c r="X55">
        <v>91.124747999999997</v>
      </c>
      <c r="Y55">
        <v>0</v>
      </c>
      <c r="Z55">
        <v>18.918797000000001</v>
      </c>
      <c r="AA55">
        <v>0</v>
      </c>
      <c r="AB55">
        <v>15.634728000000001</v>
      </c>
      <c r="AC55">
        <v>0</v>
      </c>
      <c r="AD55">
        <v>10.501598</v>
      </c>
      <c r="AE55">
        <v>38.152355</v>
      </c>
      <c r="AF55">
        <v>0</v>
      </c>
      <c r="AG55">
        <v>49.274509000000002</v>
      </c>
      <c r="AH55">
        <v>0</v>
      </c>
      <c r="AI55">
        <v>0</v>
      </c>
      <c r="AJ55">
        <v>0</v>
      </c>
      <c r="AK55">
        <v>65.753981999999993</v>
      </c>
      <c r="AL55">
        <v>76.764741999999998</v>
      </c>
      <c r="AM55">
        <v>18.182077</v>
      </c>
      <c r="AN55">
        <v>0.75401799999999997</v>
      </c>
      <c r="AO55">
        <v>0</v>
      </c>
      <c r="AP55">
        <v>0.24777099999999999</v>
      </c>
      <c r="AQ55">
        <v>0</v>
      </c>
      <c r="AR55">
        <v>39.504100999999999</v>
      </c>
      <c r="AS55">
        <v>34.770927999999998</v>
      </c>
      <c r="AT55">
        <v>19.343741000000001</v>
      </c>
      <c r="AU55">
        <v>0</v>
      </c>
      <c r="AV55">
        <v>0</v>
      </c>
      <c r="AW55">
        <v>0</v>
      </c>
      <c r="AX55">
        <v>0</v>
      </c>
      <c r="AY55">
        <v>5.3774959999999998</v>
      </c>
      <c r="AZ55">
        <v>0</v>
      </c>
      <c r="BA55">
        <v>0</v>
      </c>
      <c r="BB55">
        <v>5.1818080000000002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2196.0746039999999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367.18137100000001</v>
      </c>
      <c r="L56">
        <v>362.17411399999997</v>
      </c>
      <c r="M56">
        <v>93.862802000000002</v>
      </c>
      <c r="N56">
        <v>120.287898</v>
      </c>
      <c r="O56">
        <v>126.284015</v>
      </c>
      <c r="P56">
        <v>145.05431400000001</v>
      </c>
      <c r="Q56">
        <v>12.178884</v>
      </c>
      <c r="R56">
        <v>24.541032999999999</v>
      </c>
      <c r="S56">
        <v>15.292075000000001</v>
      </c>
      <c r="T56">
        <v>0.78335100000000002</v>
      </c>
      <c r="U56">
        <v>404.99246699999998</v>
      </c>
      <c r="V56">
        <v>8.9746880000000004</v>
      </c>
      <c r="W56">
        <v>24.980193</v>
      </c>
      <c r="X56">
        <v>78.886347000000001</v>
      </c>
      <c r="Y56">
        <v>0</v>
      </c>
      <c r="Z56">
        <v>18.918797000000001</v>
      </c>
      <c r="AA56">
        <v>0</v>
      </c>
      <c r="AB56">
        <v>15.634728000000001</v>
      </c>
      <c r="AC56">
        <v>0</v>
      </c>
      <c r="AD56">
        <v>0</v>
      </c>
      <c r="AE56">
        <v>38.152355</v>
      </c>
      <c r="AF56">
        <v>0</v>
      </c>
      <c r="AG56">
        <v>49.274509000000002</v>
      </c>
      <c r="AH56">
        <v>0</v>
      </c>
      <c r="AI56">
        <v>0</v>
      </c>
      <c r="AJ56">
        <v>0</v>
      </c>
      <c r="AK56">
        <v>65.753981999999993</v>
      </c>
      <c r="AL56">
        <v>76.764741999999998</v>
      </c>
      <c r="AM56">
        <v>18.182077</v>
      </c>
      <c r="AN56">
        <v>0.75401799999999997</v>
      </c>
      <c r="AO56">
        <v>0</v>
      </c>
      <c r="AP56">
        <v>0.24777099999999999</v>
      </c>
      <c r="AQ56">
        <v>0</v>
      </c>
      <c r="AR56">
        <v>33.631869999999999</v>
      </c>
      <c r="AS56">
        <v>34.770927999999998</v>
      </c>
      <c r="AT56">
        <v>19.343741000000001</v>
      </c>
      <c r="AU56">
        <v>0</v>
      </c>
      <c r="AV56">
        <v>0</v>
      </c>
      <c r="AW56">
        <v>0</v>
      </c>
      <c r="AX56">
        <v>0</v>
      </c>
      <c r="AY56">
        <v>5.3774959999999998</v>
      </c>
      <c r="AZ56">
        <v>0</v>
      </c>
      <c r="BA56">
        <v>0</v>
      </c>
      <c r="BB56">
        <v>5.1818080000000002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2167.4623740000002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367.18137100000001</v>
      </c>
      <c r="L57">
        <v>362.17411399999997</v>
      </c>
      <c r="M57">
        <v>93.862802000000002</v>
      </c>
      <c r="N57">
        <v>120.287898</v>
      </c>
      <c r="O57">
        <v>126.284015</v>
      </c>
      <c r="P57">
        <v>145.05431400000001</v>
      </c>
      <c r="Q57">
        <v>12.178884</v>
      </c>
      <c r="R57">
        <v>24.541032999999999</v>
      </c>
      <c r="S57">
        <v>15.292075000000001</v>
      </c>
      <c r="T57">
        <v>0.78335100000000002</v>
      </c>
      <c r="U57">
        <v>404.99246699999998</v>
      </c>
      <c r="V57">
        <v>8.9746880000000004</v>
      </c>
      <c r="W57">
        <v>35.803106</v>
      </c>
      <c r="X57">
        <v>114.618951</v>
      </c>
      <c r="Y57">
        <v>0</v>
      </c>
      <c r="Z57">
        <v>18.918797000000001</v>
      </c>
      <c r="AA57">
        <v>0</v>
      </c>
      <c r="AB57">
        <v>15.634728000000001</v>
      </c>
      <c r="AC57">
        <v>0</v>
      </c>
      <c r="AD57">
        <v>0</v>
      </c>
      <c r="AE57">
        <v>38.152355</v>
      </c>
      <c r="AF57">
        <v>0</v>
      </c>
      <c r="AG57">
        <v>49.274509000000002</v>
      </c>
      <c r="AH57">
        <v>0</v>
      </c>
      <c r="AI57">
        <v>0</v>
      </c>
      <c r="AJ57">
        <v>0</v>
      </c>
      <c r="AK57">
        <v>65.753981999999993</v>
      </c>
      <c r="AL57">
        <v>76.764741999999998</v>
      </c>
      <c r="AM57">
        <v>18.182077</v>
      </c>
      <c r="AN57">
        <v>0.75401799999999997</v>
      </c>
      <c r="AO57">
        <v>0</v>
      </c>
      <c r="AP57">
        <v>0.24777099999999999</v>
      </c>
      <c r="AQ57">
        <v>0</v>
      </c>
      <c r="AR57">
        <v>33.631869999999999</v>
      </c>
      <c r="AS57">
        <v>34.770927999999998</v>
      </c>
      <c r="AT57">
        <v>19.343741000000001</v>
      </c>
      <c r="AU57">
        <v>0</v>
      </c>
      <c r="AV57">
        <v>0</v>
      </c>
      <c r="AW57">
        <v>0</v>
      </c>
      <c r="AX57">
        <v>0</v>
      </c>
      <c r="AY57">
        <v>5.3774959999999998</v>
      </c>
      <c r="AZ57">
        <v>0</v>
      </c>
      <c r="BA57">
        <v>0</v>
      </c>
      <c r="BB57">
        <v>5.1818080000000002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2214.017891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367.18137100000001</v>
      </c>
      <c r="L58">
        <v>362.17411399999997</v>
      </c>
      <c r="M58">
        <v>93.862802000000002</v>
      </c>
      <c r="N58">
        <v>120.287898</v>
      </c>
      <c r="O58">
        <v>126.284015</v>
      </c>
      <c r="P58">
        <v>145.05431400000001</v>
      </c>
      <c r="Q58">
        <v>12.178884</v>
      </c>
      <c r="R58">
        <v>24.541032999999999</v>
      </c>
      <c r="S58">
        <v>15.292075000000001</v>
      </c>
      <c r="T58">
        <v>0.78335100000000002</v>
      </c>
      <c r="U58">
        <v>404.99246699999998</v>
      </c>
      <c r="V58">
        <v>9.2569839999999992</v>
      </c>
      <c r="W58">
        <v>39.5535</v>
      </c>
      <c r="X58">
        <v>126.78681</v>
      </c>
      <c r="Y58">
        <v>0</v>
      </c>
      <c r="Z58">
        <v>12.612531000000001</v>
      </c>
      <c r="AA58">
        <v>0</v>
      </c>
      <c r="AB58">
        <v>15.634728000000001</v>
      </c>
      <c r="AC58">
        <v>0</v>
      </c>
      <c r="AD58">
        <v>0</v>
      </c>
      <c r="AE58">
        <v>38.152355</v>
      </c>
      <c r="AF58">
        <v>0</v>
      </c>
      <c r="AG58">
        <v>49.274509000000002</v>
      </c>
      <c r="AH58">
        <v>0</v>
      </c>
      <c r="AI58">
        <v>0</v>
      </c>
      <c r="AJ58">
        <v>0</v>
      </c>
      <c r="AK58">
        <v>65.753981999999993</v>
      </c>
      <c r="AL58">
        <v>76.764741999999998</v>
      </c>
      <c r="AM58">
        <v>18.182077</v>
      </c>
      <c r="AN58">
        <v>0.75401799999999997</v>
      </c>
      <c r="AO58">
        <v>0</v>
      </c>
      <c r="AP58">
        <v>0.24777099999999999</v>
      </c>
      <c r="AQ58">
        <v>0</v>
      </c>
      <c r="AR58">
        <v>33.631869999999999</v>
      </c>
      <c r="AS58">
        <v>34.770927999999998</v>
      </c>
      <c r="AT58">
        <v>19.343741000000001</v>
      </c>
      <c r="AU58">
        <v>0</v>
      </c>
      <c r="AV58">
        <v>0</v>
      </c>
      <c r="AW58">
        <v>0</v>
      </c>
      <c r="AX58">
        <v>0</v>
      </c>
      <c r="AY58">
        <v>5.3774959999999998</v>
      </c>
      <c r="AZ58">
        <v>0</v>
      </c>
      <c r="BA58">
        <v>0</v>
      </c>
      <c r="BB58">
        <v>5.1818080000000002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2223.9121740000001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367.18137100000001</v>
      </c>
      <c r="L59">
        <v>362.17411399999997</v>
      </c>
      <c r="M59">
        <v>93.862802000000002</v>
      </c>
      <c r="N59">
        <v>120.287898</v>
      </c>
      <c r="O59">
        <v>126.284015</v>
      </c>
      <c r="P59">
        <v>145.05431400000001</v>
      </c>
      <c r="Q59">
        <v>12.178884</v>
      </c>
      <c r="R59">
        <v>24.541032999999999</v>
      </c>
      <c r="S59">
        <v>15.292075000000001</v>
      </c>
      <c r="T59">
        <v>0.78335100000000002</v>
      </c>
      <c r="U59">
        <v>404.99246699999998</v>
      </c>
      <c r="V59">
        <v>9.8131640000000004</v>
      </c>
      <c r="W59">
        <v>39.5535</v>
      </c>
      <c r="X59">
        <v>126.78681</v>
      </c>
      <c r="Y59">
        <v>0</v>
      </c>
      <c r="Z59">
        <v>18.918797000000001</v>
      </c>
      <c r="AA59">
        <v>13.587135999999999</v>
      </c>
      <c r="AB59">
        <v>15.634728000000001</v>
      </c>
      <c r="AC59">
        <v>0</v>
      </c>
      <c r="AD59">
        <v>0</v>
      </c>
      <c r="AE59">
        <v>38.152355</v>
      </c>
      <c r="AF59">
        <v>0</v>
      </c>
      <c r="AG59">
        <v>49.274509000000002</v>
      </c>
      <c r="AH59">
        <v>0</v>
      </c>
      <c r="AI59">
        <v>0</v>
      </c>
      <c r="AJ59">
        <v>0</v>
      </c>
      <c r="AK59">
        <v>65.753981999999993</v>
      </c>
      <c r="AL59">
        <v>76.764741999999998</v>
      </c>
      <c r="AM59">
        <v>18.182077</v>
      </c>
      <c r="AN59">
        <v>0.75401799999999997</v>
      </c>
      <c r="AO59">
        <v>0</v>
      </c>
      <c r="AP59">
        <v>0.24777099999999999</v>
      </c>
      <c r="AQ59">
        <v>0</v>
      </c>
      <c r="AR59">
        <v>33.631869999999999</v>
      </c>
      <c r="AS59">
        <v>34.770927999999998</v>
      </c>
      <c r="AT59">
        <v>19.343741000000001</v>
      </c>
      <c r="AU59">
        <v>0</v>
      </c>
      <c r="AV59">
        <v>0</v>
      </c>
      <c r="AW59">
        <v>0</v>
      </c>
      <c r="AX59">
        <v>0</v>
      </c>
      <c r="AY59">
        <v>5.3774959999999998</v>
      </c>
      <c r="AZ59">
        <v>0</v>
      </c>
      <c r="BA59">
        <v>0</v>
      </c>
      <c r="BB59">
        <v>5.1818080000000002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2244.3617560000002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367.18137100000001</v>
      </c>
      <c r="L60">
        <v>362.17411399999997</v>
      </c>
      <c r="M60">
        <v>93.862802000000002</v>
      </c>
      <c r="N60">
        <v>120.287898</v>
      </c>
      <c r="O60">
        <v>126.284015</v>
      </c>
      <c r="P60">
        <v>145.05431400000001</v>
      </c>
      <c r="Q60">
        <v>12.178884</v>
      </c>
      <c r="R60">
        <v>43.429197000000002</v>
      </c>
      <c r="S60">
        <v>15.292075000000001</v>
      </c>
      <c r="T60">
        <v>1.4230879999999999</v>
      </c>
      <c r="U60">
        <v>404.99246699999998</v>
      </c>
      <c r="V60">
        <v>9.8131640000000004</v>
      </c>
      <c r="W60">
        <v>39.5535</v>
      </c>
      <c r="X60">
        <v>126.78681</v>
      </c>
      <c r="Y60">
        <v>0</v>
      </c>
      <c r="Z60">
        <v>18.918797000000001</v>
      </c>
      <c r="AA60">
        <v>13.587135999999999</v>
      </c>
      <c r="AB60">
        <v>0</v>
      </c>
      <c r="AC60">
        <v>0</v>
      </c>
      <c r="AD60">
        <v>0</v>
      </c>
      <c r="AE60">
        <v>38.152355</v>
      </c>
      <c r="AF60">
        <v>0</v>
      </c>
      <c r="AG60">
        <v>49.274509000000002</v>
      </c>
      <c r="AH60">
        <v>0</v>
      </c>
      <c r="AI60">
        <v>0</v>
      </c>
      <c r="AJ60">
        <v>0</v>
      </c>
      <c r="AK60">
        <v>65.753981999999993</v>
      </c>
      <c r="AL60">
        <v>76.764741999999998</v>
      </c>
      <c r="AM60">
        <v>18.182077</v>
      </c>
      <c r="AN60">
        <v>0.75401799999999997</v>
      </c>
      <c r="AO60">
        <v>0</v>
      </c>
      <c r="AP60">
        <v>0.24777099999999999</v>
      </c>
      <c r="AQ60">
        <v>0</v>
      </c>
      <c r="AR60">
        <v>33.631869999999999</v>
      </c>
      <c r="AS60">
        <v>34.770927999999998</v>
      </c>
      <c r="AT60">
        <v>19.343741000000001</v>
      </c>
      <c r="AU60">
        <v>0</v>
      </c>
      <c r="AV60">
        <v>0</v>
      </c>
      <c r="AW60">
        <v>0</v>
      </c>
      <c r="AX60">
        <v>0</v>
      </c>
      <c r="AY60">
        <v>5.3774959999999998</v>
      </c>
      <c r="AZ60">
        <v>0</v>
      </c>
      <c r="BA60">
        <v>0</v>
      </c>
      <c r="BB60">
        <v>5.1818080000000002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2248.2549290000002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376.13671699999998</v>
      </c>
      <c r="L61">
        <v>370.07793299999997</v>
      </c>
      <c r="M61">
        <v>93.862802000000002</v>
      </c>
      <c r="N61">
        <v>120.287898</v>
      </c>
      <c r="O61">
        <v>126.284015</v>
      </c>
      <c r="P61">
        <v>145.05431400000001</v>
      </c>
      <c r="Q61">
        <v>19.427008000000001</v>
      </c>
      <c r="R61">
        <v>38.819974000000002</v>
      </c>
      <c r="S61">
        <v>24.114252</v>
      </c>
      <c r="T61">
        <v>1.4230879999999999</v>
      </c>
      <c r="U61">
        <v>404.99246699999998</v>
      </c>
      <c r="V61">
        <v>9.0394839999999999</v>
      </c>
      <c r="W61">
        <v>39.5535</v>
      </c>
      <c r="X61">
        <v>142.469594</v>
      </c>
      <c r="Y61">
        <v>0</v>
      </c>
      <c r="Z61">
        <v>18.918797000000001</v>
      </c>
      <c r="AA61">
        <v>13.587135999999999</v>
      </c>
      <c r="AB61">
        <v>0</v>
      </c>
      <c r="AC61">
        <v>0</v>
      </c>
      <c r="AD61">
        <v>0</v>
      </c>
      <c r="AE61">
        <v>38.152355</v>
      </c>
      <c r="AF61">
        <v>0</v>
      </c>
      <c r="AG61">
        <v>49.274509000000002</v>
      </c>
      <c r="AH61">
        <v>0</v>
      </c>
      <c r="AI61">
        <v>0</v>
      </c>
      <c r="AJ61">
        <v>0</v>
      </c>
      <c r="AK61">
        <v>65.753981999999993</v>
      </c>
      <c r="AL61">
        <v>76.764741999999998</v>
      </c>
      <c r="AM61">
        <v>18.182077</v>
      </c>
      <c r="AN61">
        <v>0.75401799999999997</v>
      </c>
      <c r="AO61">
        <v>0</v>
      </c>
      <c r="AP61">
        <v>0</v>
      </c>
      <c r="AQ61">
        <v>0</v>
      </c>
      <c r="AR61">
        <v>39.504100999999999</v>
      </c>
      <c r="AS61">
        <v>34.770927999999998</v>
      </c>
      <c r="AT61">
        <v>19.343741000000001</v>
      </c>
      <c r="AU61">
        <v>0</v>
      </c>
      <c r="AV61">
        <v>0</v>
      </c>
      <c r="AW61">
        <v>0</v>
      </c>
      <c r="AX61">
        <v>0</v>
      </c>
      <c r="AY61">
        <v>5.3774959999999998</v>
      </c>
      <c r="AZ61">
        <v>0</v>
      </c>
      <c r="BA61">
        <v>0</v>
      </c>
      <c r="BB61">
        <v>5.1818080000000002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2297.1087359999997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423.16678999999999</v>
      </c>
      <c r="L62">
        <v>379.74893300000002</v>
      </c>
      <c r="M62">
        <v>93.862802000000002</v>
      </c>
      <c r="N62">
        <v>120.287898</v>
      </c>
      <c r="O62">
        <v>126.284015</v>
      </c>
      <c r="P62">
        <v>145.05431400000001</v>
      </c>
      <c r="Q62">
        <v>19.427008000000001</v>
      </c>
      <c r="R62">
        <v>38.819974000000002</v>
      </c>
      <c r="S62">
        <v>24.114252</v>
      </c>
      <c r="T62">
        <v>1.4230879999999999</v>
      </c>
      <c r="U62">
        <v>404.99246699999998</v>
      </c>
      <c r="V62">
        <v>9.0394839999999999</v>
      </c>
      <c r="W62">
        <v>39.5535</v>
      </c>
      <c r="X62">
        <v>142.93892700000001</v>
      </c>
      <c r="Y62">
        <v>0</v>
      </c>
      <c r="Z62">
        <v>18.918797000000001</v>
      </c>
      <c r="AA62">
        <v>27.174271999999998</v>
      </c>
      <c r="AB62">
        <v>0</v>
      </c>
      <c r="AC62">
        <v>0</v>
      </c>
      <c r="AD62">
        <v>0</v>
      </c>
      <c r="AE62">
        <v>38.152355</v>
      </c>
      <c r="AF62">
        <v>0</v>
      </c>
      <c r="AG62">
        <v>49.274509000000002</v>
      </c>
      <c r="AH62">
        <v>0</v>
      </c>
      <c r="AI62">
        <v>0</v>
      </c>
      <c r="AJ62">
        <v>0</v>
      </c>
      <c r="AK62">
        <v>65.753981999999993</v>
      </c>
      <c r="AL62">
        <v>76.764741999999998</v>
      </c>
      <c r="AM62">
        <v>18.182077</v>
      </c>
      <c r="AN62">
        <v>0.75401799999999997</v>
      </c>
      <c r="AO62">
        <v>0</v>
      </c>
      <c r="AP62">
        <v>0</v>
      </c>
      <c r="AQ62">
        <v>0</v>
      </c>
      <c r="AR62">
        <v>39.504100999999999</v>
      </c>
      <c r="AS62">
        <v>34.770927999999998</v>
      </c>
      <c r="AT62">
        <v>19.343741000000001</v>
      </c>
      <c r="AU62">
        <v>0</v>
      </c>
      <c r="AV62">
        <v>0</v>
      </c>
      <c r="AW62">
        <v>0</v>
      </c>
      <c r="AX62">
        <v>0</v>
      </c>
      <c r="AY62">
        <v>5.3774959999999998</v>
      </c>
      <c r="AZ62">
        <v>0</v>
      </c>
      <c r="BA62">
        <v>0</v>
      </c>
      <c r="BB62">
        <v>5.1818080000000002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2367.866278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408.16706900000003</v>
      </c>
      <c r="L63">
        <v>413.59743300000002</v>
      </c>
      <c r="M63">
        <v>93.862802000000002</v>
      </c>
      <c r="N63">
        <v>120.287898</v>
      </c>
      <c r="O63">
        <v>126.284015</v>
      </c>
      <c r="P63">
        <v>145.05431400000001</v>
      </c>
      <c r="Q63">
        <v>19.427008000000001</v>
      </c>
      <c r="R63">
        <v>43.429197000000002</v>
      </c>
      <c r="S63">
        <v>24.114252</v>
      </c>
      <c r="T63">
        <v>1.4230879999999999</v>
      </c>
      <c r="U63">
        <v>404.99246699999998</v>
      </c>
      <c r="V63">
        <v>9.0394839999999999</v>
      </c>
      <c r="W63">
        <v>44.775840000000002</v>
      </c>
      <c r="X63">
        <v>142.93892700000001</v>
      </c>
      <c r="Y63">
        <v>0</v>
      </c>
      <c r="Z63">
        <v>18.918797000000001</v>
      </c>
      <c r="AA63">
        <v>27.174271999999998</v>
      </c>
      <c r="AB63">
        <v>0</v>
      </c>
      <c r="AC63">
        <v>0</v>
      </c>
      <c r="AD63">
        <v>0</v>
      </c>
      <c r="AE63">
        <v>19.076177999999999</v>
      </c>
      <c r="AF63">
        <v>0</v>
      </c>
      <c r="AG63">
        <v>49.274509000000002</v>
      </c>
      <c r="AH63">
        <v>0</v>
      </c>
      <c r="AI63">
        <v>0</v>
      </c>
      <c r="AJ63">
        <v>0</v>
      </c>
      <c r="AK63">
        <v>65.753981999999993</v>
      </c>
      <c r="AL63">
        <v>76.764741999999998</v>
      </c>
      <c r="AM63">
        <v>18.182077</v>
      </c>
      <c r="AN63">
        <v>0.75401799999999997</v>
      </c>
      <c r="AO63">
        <v>0</v>
      </c>
      <c r="AP63">
        <v>0</v>
      </c>
      <c r="AQ63">
        <v>0</v>
      </c>
      <c r="AR63">
        <v>39.504100999999999</v>
      </c>
      <c r="AS63">
        <v>34.770927999999998</v>
      </c>
      <c r="AT63">
        <v>19.343741000000001</v>
      </c>
      <c r="AU63">
        <v>0</v>
      </c>
      <c r="AV63">
        <v>0</v>
      </c>
      <c r="AW63">
        <v>0</v>
      </c>
      <c r="AX63">
        <v>0</v>
      </c>
      <c r="AY63">
        <v>5.3774959999999998</v>
      </c>
      <c r="AZ63">
        <v>0</v>
      </c>
      <c r="BA63">
        <v>0</v>
      </c>
      <c r="BB63">
        <v>5.1818080000000002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2377.4704429999997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447.81816900000001</v>
      </c>
      <c r="L64">
        <v>432.93943300000001</v>
      </c>
      <c r="M64">
        <v>93.862802000000002</v>
      </c>
      <c r="N64">
        <v>120.287898</v>
      </c>
      <c r="O64">
        <v>126.284015</v>
      </c>
      <c r="P64">
        <v>145.05431400000001</v>
      </c>
      <c r="Q64">
        <v>19.427008000000001</v>
      </c>
      <c r="R64">
        <v>43.429197000000002</v>
      </c>
      <c r="S64">
        <v>24.114252</v>
      </c>
      <c r="T64">
        <v>1.4230879999999999</v>
      </c>
      <c r="U64">
        <v>404.99246699999998</v>
      </c>
      <c r="V64">
        <v>9.0394839999999999</v>
      </c>
      <c r="W64">
        <v>44.872549999999997</v>
      </c>
      <c r="X64">
        <v>142.93892700000001</v>
      </c>
      <c r="Y64">
        <v>0</v>
      </c>
      <c r="Z64">
        <v>12.612531000000001</v>
      </c>
      <c r="AA64">
        <v>27.174271999999998</v>
      </c>
      <c r="AB64">
        <v>0</v>
      </c>
      <c r="AC64">
        <v>0</v>
      </c>
      <c r="AD64">
        <v>0</v>
      </c>
      <c r="AE64">
        <v>19.076177999999999</v>
      </c>
      <c r="AF64">
        <v>0</v>
      </c>
      <c r="AG64">
        <v>49.274509000000002</v>
      </c>
      <c r="AH64">
        <v>0</v>
      </c>
      <c r="AI64">
        <v>0</v>
      </c>
      <c r="AJ64">
        <v>0</v>
      </c>
      <c r="AK64">
        <v>65.753981999999993</v>
      </c>
      <c r="AL64">
        <v>76.764741999999998</v>
      </c>
      <c r="AM64">
        <v>18.182077</v>
      </c>
      <c r="AN64">
        <v>0.75401799999999997</v>
      </c>
      <c r="AO64">
        <v>0</v>
      </c>
      <c r="AP64">
        <v>0</v>
      </c>
      <c r="AQ64">
        <v>0</v>
      </c>
      <c r="AR64">
        <v>34.165709</v>
      </c>
      <c r="AS64">
        <v>34.770927999999998</v>
      </c>
      <c r="AT64">
        <v>19.343741000000001</v>
      </c>
      <c r="AU64">
        <v>0</v>
      </c>
      <c r="AV64">
        <v>0</v>
      </c>
      <c r="AW64">
        <v>0</v>
      </c>
      <c r="AX64">
        <v>0</v>
      </c>
      <c r="AY64">
        <v>5.3774959999999998</v>
      </c>
      <c r="AZ64">
        <v>0</v>
      </c>
      <c r="BA64">
        <v>0</v>
      </c>
      <c r="BB64">
        <v>5.1818080000000002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2424.9155949999999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483.60086899999999</v>
      </c>
      <c r="L65">
        <v>442.610433</v>
      </c>
      <c r="M65">
        <v>93.862802000000002</v>
      </c>
      <c r="N65">
        <v>120.287898</v>
      </c>
      <c r="O65">
        <v>126.284015</v>
      </c>
      <c r="P65">
        <v>145.05431400000001</v>
      </c>
      <c r="Q65">
        <v>19.427008000000001</v>
      </c>
      <c r="R65">
        <v>38.593696999999999</v>
      </c>
      <c r="S65">
        <v>24.114252</v>
      </c>
      <c r="T65">
        <v>1.4230879999999999</v>
      </c>
      <c r="U65">
        <v>404.99246699999998</v>
      </c>
      <c r="V65">
        <v>9.8131640000000004</v>
      </c>
      <c r="W65">
        <v>44.872549999999997</v>
      </c>
      <c r="X65">
        <v>142.93892700000001</v>
      </c>
      <c r="Y65">
        <v>0</v>
      </c>
      <c r="Z65">
        <v>12.612531000000001</v>
      </c>
      <c r="AA65">
        <v>27.174271999999998</v>
      </c>
      <c r="AB65">
        <v>0</v>
      </c>
      <c r="AC65">
        <v>0</v>
      </c>
      <c r="AD65">
        <v>0</v>
      </c>
      <c r="AE65">
        <v>38.152355</v>
      </c>
      <c r="AF65">
        <v>0</v>
      </c>
      <c r="AG65">
        <v>49.274509000000002</v>
      </c>
      <c r="AH65">
        <v>0</v>
      </c>
      <c r="AI65">
        <v>0</v>
      </c>
      <c r="AJ65">
        <v>0</v>
      </c>
      <c r="AK65">
        <v>65.753981999999993</v>
      </c>
      <c r="AL65">
        <v>76.764741999999998</v>
      </c>
      <c r="AM65">
        <v>18.182077</v>
      </c>
      <c r="AN65">
        <v>0.75401799999999997</v>
      </c>
      <c r="AO65">
        <v>0</v>
      </c>
      <c r="AP65">
        <v>0</v>
      </c>
      <c r="AQ65">
        <v>0</v>
      </c>
      <c r="AR65">
        <v>12.812141</v>
      </c>
      <c r="AS65">
        <v>34.770927999999998</v>
      </c>
      <c r="AT65">
        <v>19.343741000000001</v>
      </c>
      <c r="AU65">
        <v>0</v>
      </c>
      <c r="AV65">
        <v>0</v>
      </c>
      <c r="AW65">
        <v>0</v>
      </c>
      <c r="AX65">
        <v>0</v>
      </c>
      <c r="AY65">
        <v>5.3774959999999998</v>
      </c>
      <c r="AZ65">
        <v>0</v>
      </c>
      <c r="BA65">
        <v>0</v>
      </c>
      <c r="BB65">
        <v>5.1818080000000002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2464.030084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513.58096899999998</v>
      </c>
      <c r="L66">
        <v>461.95243299999998</v>
      </c>
      <c r="M66">
        <v>93.862802000000002</v>
      </c>
      <c r="N66">
        <v>120.287898</v>
      </c>
      <c r="O66">
        <v>126.284015</v>
      </c>
      <c r="P66">
        <v>145.05431400000001</v>
      </c>
      <c r="Q66">
        <v>21.885473000000001</v>
      </c>
      <c r="R66">
        <v>38.593696999999999</v>
      </c>
      <c r="S66">
        <v>26.729659000000002</v>
      </c>
      <c r="T66">
        <v>1.4230879999999999</v>
      </c>
      <c r="U66">
        <v>404.99246699999998</v>
      </c>
      <c r="V66">
        <v>9.8131640000000004</v>
      </c>
      <c r="W66">
        <v>44.872549999999997</v>
      </c>
      <c r="X66">
        <v>142.93892700000001</v>
      </c>
      <c r="Y66">
        <v>0</v>
      </c>
      <c r="Z66">
        <v>12.612531000000001</v>
      </c>
      <c r="AA66">
        <v>27.174271999999998</v>
      </c>
      <c r="AB66">
        <v>0</v>
      </c>
      <c r="AC66">
        <v>0</v>
      </c>
      <c r="AD66">
        <v>0</v>
      </c>
      <c r="AE66">
        <v>38.152355</v>
      </c>
      <c r="AF66">
        <v>0</v>
      </c>
      <c r="AG66">
        <v>49.274509000000002</v>
      </c>
      <c r="AH66">
        <v>0</v>
      </c>
      <c r="AI66">
        <v>0</v>
      </c>
      <c r="AJ66">
        <v>0</v>
      </c>
      <c r="AK66">
        <v>65.753981999999993</v>
      </c>
      <c r="AL66">
        <v>76.764741999999998</v>
      </c>
      <c r="AM66">
        <v>18.182077</v>
      </c>
      <c r="AN66">
        <v>0.75401799999999997</v>
      </c>
      <c r="AO66">
        <v>0</v>
      </c>
      <c r="AP66">
        <v>0</v>
      </c>
      <c r="AQ66">
        <v>0</v>
      </c>
      <c r="AR66">
        <v>4.2707139999999999</v>
      </c>
      <c r="AS66">
        <v>34.770927999999998</v>
      </c>
      <c r="AT66">
        <v>19.343741000000001</v>
      </c>
      <c r="AU66">
        <v>0</v>
      </c>
      <c r="AV66">
        <v>0</v>
      </c>
      <c r="AW66">
        <v>0</v>
      </c>
      <c r="AX66">
        <v>0</v>
      </c>
      <c r="AY66">
        <v>5.3774959999999998</v>
      </c>
      <c r="AZ66">
        <v>0</v>
      </c>
      <c r="BA66">
        <v>0</v>
      </c>
      <c r="BB66">
        <v>5.1818080000000002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2509.884629000001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531.12416299999995</v>
      </c>
      <c r="L67">
        <v>544.155933</v>
      </c>
      <c r="M67">
        <v>93.862802000000002</v>
      </c>
      <c r="N67">
        <v>120.287898</v>
      </c>
      <c r="O67">
        <v>126.284015</v>
      </c>
      <c r="P67">
        <v>145.05431400000001</v>
      </c>
      <c r="Q67">
        <v>21.885473000000001</v>
      </c>
      <c r="R67">
        <v>38.593696999999999</v>
      </c>
      <c r="S67">
        <v>26.729659000000002</v>
      </c>
      <c r="T67">
        <v>1.4230879999999999</v>
      </c>
      <c r="U67">
        <v>404.99246699999998</v>
      </c>
      <c r="V67">
        <v>9.8131640000000004</v>
      </c>
      <c r="W67">
        <v>44.872549999999997</v>
      </c>
      <c r="X67">
        <v>142.93892700000001</v>
      </c>
      <c r="Y67">
        <v>0</v>
      </c>
      <c r="Z67">
        <v>18.918797000000001</v>
      </c>
      <c r="AA67">
        <v>40.761408000000003</v>
      </c>
      <c r="AB67">
        <v>0</v>
      </c>
      <c r="AC67">
        <v>0</v>
      </c>
      <c r="AD67">
        <v>0</v>
      </c>
      <c r="AE67">
        <v>38.152355</v>
      </c>
      <c r="AF67">
        <v>0</v>
      </c>
      <c r="AG67">
        <v>49.274509000000002</v>
      </c>
      <c r="AH67">
        <v>0</v>
      </c>
      <c r="AI67">
        <v>0</v>
      </c>
      <c r="AJ67">
        <v>0</v>
      </c>
      <c r="AK67">
        <v>65.753981999999993</v>
      </c>
      <c r="AL67">
        <v>76.764741999999998</v>
      </c>
      <c r="AM67">
        <v>18.709627000000001</v>
      </c>
      <c r="AN67">
        <v>0.75401799999999997</v>
      </c>
      <c r="AO67">
        <v>0</v>
      </c>
      <c r="AP67">
        <v>0</v>
      </c>
      <c r="AQ67">
        <v>0</v>
      </c>
      <c r="AR67">
        <v>4.2707139999999999</v>
      </c>
      <c r="AS67">
        <v>30.907491</v>
      </c>
      <c r="AT67">
        <v>19.343741000000001</v>
      </c>
      <c r="AU67">
        <v>0</v>
      </c>
      <c r="AV67">
        <v>0</v>
      </c>
      <c r="AW67">
        <v>0</v>
      </c>
      <c r="AX67">
        <v>0</v>
      </c>
      <c r="AY67">
        <v>5.3774959999999998</v>
      </c>
      <c r="AZ67">
        <v>0</v>
      </c>
      <c r="BA67">
        <v>0</v>
      </c>
      <c r="BB67">
        <v>5.1818080000000002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2626.1888380000005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545.63066300000003</v>
      </c>
      <c r="L68">
        <v>564.30062599999997</v>
      </c>
      <c r="M68">
        <v>93.862802000000002</v>
      </c>
      <c r="N68">
        <v>120.287898</v>
      </c>
      <c r="O68">
        <v>126.284015</v>
      </c>
      <c r="P68">
        <v>145.05431400000001</v>
      </c>
      <c r="Q68">
        <v>21.885473000000001</v>
      </c>
      <c r="R68">
        <v>38.593696999999999</v>
      </c>
      <c r="S68">
        <v>26.729659000000002</v>
      </c>
      <c r="T68">
        <v>1.4230879999999999</v>
      </c>
      <c r="U68">
        <v>404.99246699999998</v>
      </c>
      <c r="V68">
        <v>9.8131640000000004</v>
      </c>
      <c r="W68">
        <v>44.872549999999997</v>
      </c>
      <c r="X68">
        <v>142.93892700000001</v>
      </c>
      <c r="Y68">
        <v>0</v>
      </c>
      <c r="Z68">
        <v>18.918797000000001</v>
      </c>
      <c r="AA68">
        <v>40.761408000000003</v>
      </c>
      <c r="AB68">
        <v>0</v>
      </c>
      <c r="AC68">
        <v>0</v>
      </c>
      <c r="AD68">
        <v>0</v>
      </c>
      <c r="AE68">
        <v>38.152355</v>
      </c>
      <c r="AF68">
        <v>0</v>
      </c>
      <c r="AG68">
        <v>49.274509000000002</v>
      </c>
      <c r="AH68">
        <v>0</v>
      </c>
      <c r="AI68">
        <v>0</v>
      </c>
      <c r="AJ68">
        <v>0</v>
      </c>
      <c r="AK68">
        <v>65.753981999999993</v>
      </c>
      <c r="AL68">
        <v>76.764741999999998</v>
      </c>
      <c r="AM68">
        <v>18.709627000000001</v>
      </c>
      <c r="AN68">
        <v>0.75401799999999997</v>
      </c>
      <c r="AO68">
        <v>0</v>
      </c>
      <c r="AP68">
        <v>0</v>
      </c>
      <c r="AQ68">
        <v>0</v>
      </c>
      <c r="AR68">
        <v>12.812141</v>
      </c>
      <c r="AS68">
        <v>30.907491</v>
      </c>
      <c r="AT68">
        <v>19.343741000000001</v>
      </c>
      <c r="AU68">
        <v>0</v>
      </c>
      <c r="AV68">
        <v>0</v>
      </c>
      <c r="AW68">
        <v>0</v>
      </c>
      <c r="AX68">
        <v>0</v>
      </c>
      <c r="AY68">
        <v>5.3774959999999998</v>
      </c>
      <c r="AZ68">
        <v>0</v>
      </c>
      <c r="BA68">
        <v>0</v>
      </c>
      <c r="BB68">
        <v>5.1818080000000002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2669.3814580000003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560.13716299999999</v>
      </c>
      <c r="L69">
        <v>593.88663199999996</v>
      </c>
      <c r="M69">
        <v>93.862802000000002</v>
      </c>
      <c r="N69">
        <v>120.287898</v>
      </c>
      <c r="O69">
        <v>126.284015</v>
      </c>
      <c r="P69">
        <v>145.05431400000001</v>
      </c>
      <c r="Q69">
        <v>21.885473000000001</v>
      </c>
      <c r="R69">
        <v>38.593696999999999</v>
      </c>
      <c r="S69">
        <v>23.538229000000001</v>
      </c>
      <c r="T69">
        <v>1.4230879999999999</v>
      </c>
      <c r="U69">
        <v>404.99246699999998</v>
      </c>
      <c r="V69">
        <v>9.8131640000000004</v>
      </c>
      <c r="W69">
        <v>44.872549999999997</v>
      </c>
      <c r="X69">
        <v>142.93892700000001</v>
      </c>
      <c r="Y69">
        <v>0</v>
      </c>
      <c r="Z69">
        <v>18.918797000000001</v>
      </c>
      <c r="AA69">
        <v>40.761408000000003</v>
      </c>
      <c r="AB69">
        <v>0</v>
      </c>
      <c r="AC69">
        <v>0</v>
      </c>
      <c r="AD69">
        <v>0</v>
      </c>
      <c r="AE69">
        <v>38.152355</v>
      </c>
      <c r="AF69">
        <v>0</v>
      </c>
      <c r="AG69">
        <v>49.274509000000002</v>
      </c>
      <c r="AH69">
        <v>0</v>
      </c>
      <c r="AI69">
        <v>0</v>
      </c>
      <c r="AJ69">
        <v>0</v>
      </c>
      <c r="AK69">
        <v>65.753981999999993</v>
      </c>
      <c r="AL69">
        <v>76.764741999999998</v>
      </c>
      <c r="AM69">
        <v>18.709627000000001</v>
      </c>
      <c r="AN69">
        <v>0.75401799999999997</v>
      </c>
      <c r="AO69">
        <v>0</v>
      </c>
      <c r="AP69">
        <v>0</v>
      </c>
      <c r="AQ69">
        <v>0</v>
      </c>
      <c r="AR69">
        <v>34.165709</v>
      </c>
      <c r="AS69">
        <v>30.907491</v>
      </c>
      <c r="AT69">
        <v>19.343741000000001</v>
      </c>
      <c r="AU69">
        <v>0</v>
      </c>
      <c r="AV69">
        <v>0</v>
      </c>
      <c r="AW69">
        <v>0</v>
      </c>
      <c r="AX69">
        <v>0</v>
      </c>
      <c r="AY69">
        <v>5.3774959999999998</v>
      </c>
      <c r="AZ69">
        <v>0</v>
      </c>
      <c r="BA69">
        <v>0</v>
      </c>
      <c r="BB69">
        <v>5.1818080000000002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2731.6361020000004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590.37828400000001</v>
      </c>
      <c r="L70">
        <v>614.04099599999995</v>
      </c>
      <c r="M70">
        <v>93.862802000000002</v>
      </c>
      <c r="N70">
        <v>120.287898</v>
      </c>
      <c r="O70">
        <v>126.284015</v>
      </c>
      <c r="P70">
        <v>145.05431400000001</v>
      </c>
      <c r="Q70">
        <v>21.885473000000001</v>
      </c>
      <c r="R70">
        <v>43.429197000000002</v>
      </c>
      <c r="S70">
        <v>23.538229000000001</v>
      </c>
      <c r="T70">
        <v>1.4230879999999999</v>
      </c>
      <c r="U70">
        <v>404.99246699999998</v>
      </c>
      <c r="V70">
        <v>9.8131640000000004</v>
      </c>
      <c r="W70">
        <v>44.872549999999997</v>
      </c>
      <c r="X70">
        <v>142.93892700000001</v>
      </c>
      <c r="Y70">
        <v>0</v>
      </c>
      <c r="Z70">
        <v>18.918797000000001</v>
      </c>
      <c r="AA70">
        <v>40.761408000000003</v>
      </c>
      <c r="AB70">
        <v>0</v>
      </c>
      <c r="AC70">
        <v>0</v>
      </c>
      <c r="AD70">
        <v>0</v>
      </c>
      <c r="AE70">
        <v>38.152355</v>
      </c>
      <c r="AF70">
        <v>0</v>
      </c>
      <c r="AG70">
        <v>49.274509000000002</v>
      </c>
      <c r="AH70">
        <v>0</v>
      </c>
      <c r="AI70">
        <v>0</v>
      </c>
      <c r="AJ70">
        <v>0</v>
      </c>
      <c r="AK70">
        <v>65.753981999999993</v>
      </c>
      <c r="AL70">
        <v>76.764741999999998</v>
      </c>
      <c r="AM70">
        <v>18.709627000000001</v>
      </c>
      <c r="AN70">
        <v>0.75401799999999997</v>
      </c>
      <c r="AO70">
        <v>0</v>
      </c>
      <c r="AP70">
        <v>0</v>
      </c>
      <c r="AQ70">
        <v>0</v>
      </c>
      <c r="AR70">
        <v>34.165709</v>
      </c>
      <c r="AS70">
        <v>30.907491</v>
      </c>
      <c r="AT70">
        <v>19.343741000000001</v>
      </c>
      <c r="AU70">
        <v>0</v>
      </c>
      <c r="AV70">
        <v>0</v>
      </c>
      <c r="AW70">
        <v>0</v>
      </c>
      <c r="AX70">
        <v>0</v>
      </c>
      <c r="AY70">
        <v>5.3774959999999998</v>
      </c>
      <c r="AZ70">
        <v>0</v>
      </c>
      <c r="BA70">
        <v>0</v>
      </c>
      <c r="BB70">
        <v>5.1818080000000002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2786.8670870000001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594.31109300000003</v>
      </c>
      <c r="L71">
        <v>652.61632199999997</v>
      </c>
      <c r="M71">
        <v>93.862802000000002</v>
      </c>
      <c r="N71">
        <v>120.287898</v>
      </c>
      <c r="O71">
        <v>126.284015</v>
      </c>
      <c r="P71">
        <v>145.05431400000001</v>
      </c>
      <c r="Q71">
        <v>21.885473000000001</v>
      </c>
      <c r="R71">
        <v>43.429197000000002</v>
      </c>
      <c r="S71">
        <v>26.729659000000002</v>
      </c>
      <c r="T71">
        <v>1.4230879999999999</v>
      </c>
      <c r="U71">
        <v>404.99246699999998</v>
      </c>
      <c r="V71">
        <v>9.8131640000000004</v>
      </c>
      <c r="W71">
        <v>44.872549999999997</v>
      </c>
      <c r="X71">
        <v>142.93892700000001</v>
      </c>
      <c r="Y71">
        <v>0</v>
      </c>
      <c r="Z71">
        <v>18.918797000000001</v>
      </c>
      <c r="AA71">
        <v>40.761408000000003</v>
      </c>
      <c r="AB71">
        <v>0</v>
      </c>
      <c r="AC71">
        <v>0</v>
      </c>
      <c r="AD71">
        <v>0</v>
      </c>
      <c r="AE71">
        <v>57.228532000000001</v>
      </c>
      <c r="AF71">
        <v>8.9190850000000008</v>
      </c>
      <c r="AG71">
        <v>49.274509000000002</v>
      </c>
      <c r="AH71">
        <v>19.397836000000002</v>
      </c>
      <c r="AI71">
        <v>0</v>
      </c>
      <c r="AJ71">
        <v>0</v>
      </c>
      <c r="AK71">
        <v>65.753981999999993</v>
      </c>
      <c r="AL71">
        <v>76.764741999999998</v>
      </c>
      <c r="AM71">
        <v>18.709627000000001</v>
      </c>
      <c r="AN71">
        <v>0.75401799999999997</v>
      </c>
      <c r="AO71">
        <v>0</v>
      </c>
      <c r="AP71">
        <v>0</v>
      </c>
      <c r="AQ71">
        <v>0</v>
      </c>
      <c r="AR71">
        <v>39.504100999999999</v>
      </c>
      <c r="AS71">
        <v>18.544495000000001</v>
      </c>
      <c r="AT71">
        <v>19.343741000000001</v>
      </c>
      <c r="AU71">
        <v>0</v>
      </c>
      <c r="AV71">
        <v>0</v>
      </c>
      <c r="AW71">
        <v>0</v>
      </c>
      <c r="AX71">
        <v>0</v>
      </c>
      <c r="AY71">
        <v>5.3774959999999998</v>
      </c>
      <c r="AZ71">
        <v>2.242416</v>
      </c>
      <c r="BA71">
        <v>0.74470199999999998</v>
      </c>
      <c r="BB71">
        <v>5.1818080000000002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2875.9222640000007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666.05719199999999</v>
      </c>
      <c r="L72">
        <v>652.61632199999997</v>
      </c>
      <c r="M72">
        <v>93.862802000000002</v>
      </c>
      <c r="N72">
        <v>120.287898</v>
      </c>
      <c r="O72">
        <v>126.284015</v>
      </c>
      <c r="P72">
        <v>145.05431400000001</v>
      </c>
      <c r="Q72">
        <v>21.885473000000001</v>
      </c>
      <c r="R72">
        <v>43.429197000000002</v>
      </c>
      <c r="S72">
        <v>26.729659000000002</v>
      </c>
      <c r="T72">
        <v>1.4230879999999999</v>
      </c>
      <c r="U72">
        <v>404.99246699999998</v>
      </c>
      <c r="V72">
        <v>9.8131640000000004</v>
      </c>
      <c r="W72">
        <v>44.872549999999997</v>
      </c>
      <c r="X72">
        <v>142.93892700000001</v>
      </c>
      <c r="Y72">
        <v>0</v>
      </c>
      <c r="Z72">
        <v>18.918797000000001</v>
      </c>
      <c r="AA72">
        <v>40.761408000000003</v>
      </c>
      <c r="AB72">
        <v>3.956156</v>
      </c>
      <c r="AC72">
        <v>0</v>
      </c>
      <c r="AD72">
        <v>0</v>
      </c>
      <c r="AE72">
        <v>57.228532000000001</v>
      </c>
      <c r="AF72">
        <v>8.9190850000000008</v>
      </c>
      <c r="AG72">
        <v>49.274509000000002</v>
      </c>
      <c r="AH72">
        <v>23.708465</v>
      </c>
      <c r="AI72">
        <v>0</v>
      </c>
      <c r="AJ72">
        <v>0</v>
      </c>
      <c r="AK72">
        <v>65.753981999999993</v>
      </c>
      <c r="AL72">
        <v>76.764741999999998</v>
      </c>
      <c r="AM72">
        <v>18.709627000000001</v>
      </c>
      <c r="AN72">
        <v>0.75401799999999997</v>
      </c>
      <c r="AO72">
        <v>0</v>
      </c>
      <c r="AP72">
        <v>0</v>
      </c>
      <c r="AQ72">
        <v>0</v>
      </c>
      <c r="AR72">
        <v>39.504100999999999</v>
      </c>
      <c r="AS72">
        <v>18.544495000000001</v>
      </c>
      <c r="AT72">
        <v>19.343741000000001</v>
      </c>
      <c r="AU72">
        <v>0</v>
      </c>
      <c r="AV72">
        <v>0</v>
      </c>
      <c r="AW72">
        <v>0</v>
      </c>
      <c r="AX72">
        <v>0</v>
      </c>
      <c r="AY72">
        <v>5.3774959999999998</v>
      </c>
      <c r="AZ72">
        <v>4.4848309999999998</v>
      </c>
      <c r="BA72">
        <v>0.90853600000000001</v>
      </c>
      <c r="BB72">
        <v>5.1818080000000002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2958.3413970000011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666.05719199999999</v>
      </c>
      <c r="L73">
        <v>652.61632199999997</v>
      </c>
      <c r="M73">
        <v>93.862802000000002</v>
      </c>
      <c r="N73">
        <v>120.287898</v>
      </c>
      <c r="O73">
        <v>126.284015</v>
      </c>
      <c r="P73">
        <v>145.05431400000001</v>
      </c>
      <c r="Q73">
        <v>21.885473000000001</v>
      </c>
      <c r="R73">
        <v>43.429197000000002</v>
      </c>
      <c r="S73">
        <v>26.729659000000002</v>
      </c>
      <c r="T73">
        <v>1.4230879999999999</v>
      </c>
      <c r="U73">
        <v>404.99246699999998</v>
      </c>
      <c r="V73">
        <v>9.8131640000000004</v>
      </c>
      <c r="W73">
        <v>44.872549999999997</v>
      </c>
      <c r="X73">
        <v>142.93892700000001</v>
      </c>
      <c r="Y73">
        <v>0</v>
      </c>
      <c r="Z73">
        <v>18.918797000000001</v>
      </c>
      <c r="AA73">
        <v>40.761408000000003</v>
      </c>
      <c r="AB73">
        <v>15.634728000000001</v>
      </c>
      <c r="AC73">
        <v>0</v>
      </c>
      <c r="AD73">
        <v>0</v>
      </c>
      <c r="AE73">
        <v>57.228532000000001</v>
      </c>
      <c r="AF73">
        <v>8.9190850000000008</v>
      </c>
      <c r="AG73">
        <v>49.274509000000002</v>
      </c>
      <c r="AH73">
        <v>43.106301000000002</v>
      </c>
      <c r="AI73">
        <v>0</v>
      </c>
      <c r="AJ73">
        <v>0</v>
      </c>
      <c r="AK73">
        <v>65.753981999999993</v>
      </c>
      <c r="AL73">
        <v>76.764741999999998</v>
      </c>
      <c r="AM73">
        <v>18.709627000000001</v>
      </c>
      <c r="AN73">
        <v>0.75401799999999997</v>
      </c>
      <c r="AO73">
        <v>0</v>
      </c>
      <c r="AP73">
        <v>0</v>
      </c>
      <c r="AQ73">
        <v>9.7095339999999997</v>
      </c>
      <c r="AR73">
        <v>39.504100999999999</v>
      </c>
      <c r="AS73">
        <v>15.453745</v>
      </c>
      <c r="AT73">
        <v>19.343741000000001</v>
      </c>
      <c r="AU73">
        <v>0</v>
      </c>
      <c r="AV73">
        <v>0</v>
      </c>
      <c r="AW73">
        <v>0</v>
      </c>
      <c r="AX73">
        <v>0</v>
      </c>
      <c r="AY73">
        <v>5.3774959999999998</v>
      </c>
      <c r="AZ73">
        <v>4.4848309999999998</v>
      </c>
      <c r="BA73">
        <v>1.6681319999999999</v>
      </c>
      <c r="BB73">
        <v>5.1818080000000002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2996.7961850000002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666.05719199999999</v>
      </c>
      <c r="L74">
        <v>652.61632199999997</v>
      </c>
      <c r="M74">
        <v>93.862802000000002</v>
      </c>
      <c r="N74">
        <v>120.287898</v>
      </c>
      <c r="O74">
        <v>126.284015</v>
      </c>
      <c r="P74">
        <v>145.05431400000001</v>
      </c>
      <c r="Q74">
        <v>21.885473000000001</v>
      </c>
      <c r="R74">
        <v>43.429197000000002</v>
      </c>
      <c r="S74">
        <v>26.729659000000002</v>
      </c>
      <c r="T74">
        <v>1.4230879999999999</v>
      </c>
      <c r="U74">
        <v>404.99246699999998</v>
      </c>
      <c r="V74">
        <v>9.8131640000000004</v>
      </c>
      <c r="W74">
        <v>44.872549999999997</v>
      </c>
      <c r="X74">
        <v>142.93892700000001</v>
      </c>
      <c r="Y74">
        <v>0</v>
      </c>
      <c r="Z74">
        <v>18.918797000000001</v>
      </c>
      <c r="AA74">
        <v>40.761408000000003</v>
      </c>
      <c r="AB74">
        <v>15.634728000000001</v>
      </c>
      <c r="AC74">
        <v>11.217119</v>
      </c>
      <c r="AD74">
        <v>0</v>
      </c>
      <c r="AE74">
        <v>57.228532000000001</v>
      </c>
      <c r="AF74">
        <v>8.9190850000000008</v>
      </c>
      <c r="AG74">
        <v>49.274509000000002</v>
      </c>
      <c r="AH74">
        <v>68.970082000000005</v>
      </c>
      <c r="AI74">
        <v>0</v>
      </c>
      <c r="AJ74">
        <v>0</v>
      </c>
      <c r="AK74">
        <v>65.753981999999993</v>
      </c>
      <c r="AL74">
        <v>76.764741999999998</v>
      </c>
      <c r="AM74">
        <v>18.709627000000001</v>
      </c>
      <c r="AN74">
        <v>0.75401799999999997</v>
      </c>
      <c r="AO74">
        <v>0</v>
      </c>
      <c r="AP74">
        <v>0</v>
      </c>
      <c r="AQ74">
        <v>19.419067999999999</v>
      </c>
      <c r="AR74">
        <v>34.165709</v>
      </c>
      <c r="AS74">
        <v>15.453745</v>
      </c>
      <c r="AT74">
        <v>19.343741000000001</v>
      </c>
      <c r="AU74">
        <v>0</v>
      </c>
      <c r="AV74">
        <v>0</v>
      </c>
      <c r="AW74">
        <v>0</v>
      </c>
      <c r="AX74">
        <v>0</v>
      </c>
      <c r="AY74">
        <v>5.3774959999999998</v>
      </c>
      <c r="AZ74">
        <v>4.4848309999999998</v>
      </c>
      <c r="BA74">
        <v>2.6660330000000001</v>
      </c>
      <c r="BB74">
        <v>5.1818080000000002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3039.2461280000002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666.05719199999999</v>
      </c>
      <c r="L75">
        <v>652.61632199999997</v>
      </c>
      <c r="M75">
        <v>93.862802000000002</v>
      </c>
      <c r="N75">
        <v>120.287898</v>
      </c>
      <c r="O75">
        <v>126.284015</v>
      </c>
      <c r="P75">
        <v>145.05431400000001</v>
      </c>
      <c r="Q75">
        <v>21.885473000000001</v>
      </c>
      <c r="R75">
        <v>43.429197000000002</v>
      </c>
      <c r="S75">
        <v>26.729659000000002</v>
      </c>
      <c r="T75">
        <v>1.4230879999999999</v>
      </c>
      <c r="U75">
        <v>404.99246699999998</v>
      </c>
      <c r="V75">
        <v>6.4524910000000002</v>
      </c>
      <c r="W75">
        <v>44.872549999999997</v>
      </c>
      <c r="X75">
        <v>142.93892700000001</v>
      </c>
      <c r="Y75">
        <v>0</v>
      </c>
      <c r="Z75">
        <v>0</v>
      </c>
      <c r="AA75">
        <v>40.761408000000003</v>
      </c>
      <c r="AB75">
        <v>15.634728000000001</v>
      </c>
      <c r="AC75">
        <v>11.217119</v>
      </c>
      <c r="AD75">
        <v>9.1318239999999999</v>
      </c>
      <c r="AE75">
        <v>57.228532000000001</v>
      </c>
      <c r="AF75">
        <v>8.9190850000000008</v>
      </c>
      <c r="AG75">
        <v>49.274509000000002</v>
      </c>
      <c r="AH75">
        <v>80.824314000000001</v>
      </c>
      <c r="AI75">
        <v>0</v>
      </c>
      <c r="AJ75">
        <v>0</v>
      </c>
      <c r="AK75">
        <v>65.753981999999993</v>
      </c>
      <c r="AL75">
        <v>76.764741999999998</v>
      </c>
      <c r="AM75">
        <v>18.709627000000001</v>
      </c>
      <c r="AN75">
        <v>0.75401799999999997</v>
      </c>
      <c r="AO75">
        <v>0</v>
      </c>
      <c r="AP75">
        <v>0</v>
      </c>
      <c r="AQ75">
        <v>19.573187000000001</v>
      </c>
      <c r="AR75">
        <v>34.165709</v>
      </c>
      <c r="AS75">
        <v>15.453745</v>
      </c>
      <c r="AT75">
        <v>19.343741000000001</v>
      </c>
      <c r="AU75">
        <v>0</v>
      </c>
      <c r="AV75">
        <v>0</v>
      </c>
      <c r="AW75">
        <v>0</v>
      </c>
      <c r="AX75">
        <v>0</v>
      </c>
      <c r="AY75">
        <v>5.3774959999999998</v>
      </c>
      <c r="AZ75">
        <v>4.4848309999999998</v>
      </c>
      <c r="BA75">
        <v>3.1128529999999999</v>
      </c>
      <c r="BB75">
        <v>5.1818080000000002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3038.5536530000004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666.05719199999999</v>
      </c>
      <c r="L76">
        <v>652.61632199999997</v>
      </c>
      <c r="M76">
        <v>93.862802000000002</v>
      </c>
      <c r="N76">
        <v>120.287898</v>
      </c>
      <c r="O76">
        <v>126.284015</v>
      </c>
      <c r="P76">
        <v>145.05431400000001</v>
      </c>
      <c r="Q76">
        <v>21.885473000000001</v>
      </c>
      <c r="R76">
        <v>43.429197000000002</v>
      </c>
      <c r="S76">
        <v>26.729659000000002</v>
      </c>
      <c r="T76">
        <v>1.4230879999999999</v>
      </c>
      <c r="U76">
        <v>404.99246699999998</v>
      </c>
      <c r="V76">
        <v>6.4524910000000002</v>
      </c>
      <c r="W76">
        <v>44.872549999999997</v>
      </c>
      <c r="X76">
        <v>142.93892700000001</v>
      </c>
      <c r="Y76">
        <v>0</v>
      </c>
      <c r="Z76">
        <v>0</v>
      </c>
      <c r="AA76">
        <v>40.761408000000003</v>
      </c>
      <c r="AB76">
        <v>31.269456000000002</v>
      </c>
      <c r="AC76">
        <v>22.434239000000002</v>
      </c>
      <c r="AD76">
        <v>18.263649000000001</v>
      </c>
      <c r="AE76">
        <v>57.228532000000001</v>
      </c>
      <c r="AF76">
        <v>8.9190850000000008</v>
      </c>
      <c r="AG76">
        <v>49.274509000000002</v>
      </c>
      <c r="AH76">
        <v>118.542327</v>
      </c>
      <c r="AI76">
        <v>0</v>
      </c>
      <c r="AJ76">
        <v>0</v>
      </c>
      <c r="AK76">
        <v>65.753981999999993</v>
      </c>
      <c r="AL76">
        <v>76.764741999999998</v>
      </c>
      <c r="AM76">
        <v>18.709627000000001</v>
      </c>
      <c r="AN76">
        <v>0.75401799999999997</v>
      </c>
      <c r="AO76">
        <v>0</v>
      </c>
      <c r="AP76">
        <v>0</v>
      </c>
      <c r="AQ76">
        <v>29.128602000000001</v>
      </c>
      <c r="AR76">
        <v>34.165709</v>
      </c>
      <c r="AS76">
        <v>15.453745</v>
      </c>
      <c r="AT76">
        <v>19.343741000000001</v>
      </c>
      <c r="AU76">
        <v>0</v>
      </c>
      <c r="AV76">
        <v>0</v>
      </c>
      <c r="AW76">
        <v>0</v>
      </c>
      <c r="AX76">
        <v>0</v>
      </c>
      <c r="AY76">
        <v>5.3774959999999998</v>
      </c>
      <c r="AZ76">
        <v>6.7272460000000001</v>
      </c>
      <c r="BA76">
        <v>4.5724689999999999</v>
      </c>
      <c r="BB76">
        <v>5.1818080000000002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3125.5127850000008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627.25050499999998</v>
      </c>
      <c r="L77">
        <v>652.61632199999997</v>
      </c>
      <c r="M77">
        <v>93.862802000000002</v>
      </c>
      <c r="N77">
        <v>120.287898</v>
      </c>
      <c r="O77">
        <v>126.284015</v>
      </c>
      <c r="P77">
        <v>145.05431400000001</v>
      </c>
      <c r="Q77">
        <v>21.885473000000001</v>
      </c>
      <c r="R77">
        <v>43.429197000000002</v>
      </c>
      <c r="S77">
        <v>26.729659000000002</v>
      </c>
      <c r="T77">
        <v>1.4230879999999999</v>
      </c>
      <c r="U77">
        <v>404.99246699999998</v>
      </c>
      <c r="V77">
        <v>6.4524910000000002</v>
      </c>
      <c r="W77">
        <v>44.872549999999997</v>
      </c>
      <c r="X77">
        <v>142.93892700000001</v>
      </c>
      <c r="Y77">
        <v>0</v>
      </c>
      <c r="Z77">
        <v>0</v>
      </c>
      <c r="AA77">
        <v>40.761408000000003</v>
      </c>
      <c r="AB77">
        <v>47.948608999999998</v>
      </c>
      <c r="AC77">
        <v>33.685305</v>
      </c>
      <c r="AD77">
        <v>27.395472999999999</v>
      </c>
      <c r="AE77">
        <v>57.228532000000001</v>
      </c>
      <c r="AF77">
        <v>10.03397</v>
      </c>
      <c r="AG77">
        <v>49.274509000000002</v>
      </c>
      <c r="AH77">
        <v>154.10502500000001</v>
      </c>
      <c r="AI77">
        <v>0</v>
      </c>
      <c r="AJ77">
        <v>0</v>
      </c>
      <c r="AK77">
        <v>65.753981999999993</v>
      </c>
      <c r="AL77">
        <v>80.911454000000006</v>
      </c>
      <c r="AM77">
        <v>19.323056000000001</v>
      </c>
      <c r="AN77">
        <v>0.75401799999999997</v>
      </c>
      <c r="AO77">
        <v>0</v>
      </c>
      <c r="AP77">
        <v>6.1942760000000003</v>
      </c>
      <c r="AQ77">
        <v>41.920527999999997</v>
      </c>
      <c r="AR77">
        <v>34.165709</v>
      </c>
      <c r="AS77">
        <v>27.816742000000001</v>
      </c>
      <c r="AT77">
        <v>19.343741000000001</v>
      </c>
      <c r="AU77">
        <v>0</v>
      </c>
      <c r="AV77">
        <v>0</v>
      </c>
      <c r="AW77">
        <v>0</v>
      </c>
      <c r="AX77">
        <v>0</v>
      </c>
      <c r="AY77">
        <v>5.4752689999999999</v>
      </c>
      <c r="AZ77">
        <v>8.9696619999999996</v>
      </c>
      <c r="BA77">
        <v>5.9427199999999996</v>
      </c>
      <c r="BB77">
        <v>5.1818080000000002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3200.2655040000004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613.43220699999995</v>
      </c>
      <c r="L78">
        <v>652.61632199999997</v>
      </c>
      <c r="M78">
        <v>93.862802000000002</v>
      </c>
      <c r="N78">
        <v>120.287898</v>
      </c>
      <c r="O78">
        <v>126.284015</v>
      </c>
      <c r="P78">
        <v>145.05431400000001</v>
      </c>
      <c r="Q78">
        <v>21.885473000000001</v>
      </c>
      <c r="R78">
        <v>43.429197000000002</v>
      </c>
      <c r="S78">
        <v>26.729659000000002</v>
      </c>
      <c r="T78">
        <v>1.4230879999999999</v>
      </c>
      <c r="U78">
        <v>404.99246699999998</v>
      </c>
      <c r="V78">
        <v>6.4524910000000002</v>
      </c>
      <c r="W78">
        <v>44.872549999999997</v>
      </c>
      <c r="X78">
        <v>142.93892700000001</v>
      </c>
      <c r="Y78">
        <v>0</v>
      </c>
      <c r="Z78">
        <v>0</v>
      </c>
      <c r="AA78">
        <v>40.761408000000003</v>
      </c>
      <c r="AB78">
        <v>47.948608999999998</v>
      </c>
      <c r="AC78">
        <v>33.685305</v>
      </c>
      <c r="AD78">
        <v>42.103797999999998</v>
      </c>
      <c r="AE78">
        <v>57.228532000000001</v>
      </c>
      <c r="AF78">
        <v>10.03397</v>
      </c>
      <c r="AG78">
        <v>49.274509000000002</v>
      </c>
      <c r="AH78">
        <v>154.10502500000001</v>
      </c>
      <c r="AI78">
        <v>3.6888749999999999</v>
      </c>
      <c r="AJ78">
        <v>0</v>
      </c>
      <c r="AK78">
        <v>65.753981999999993</v>
      </c>
      <c r="AL78">
        <v>80.911454000000006</v>
      </c>
      <c r="AM78">
        <v>19.323056000000001</v>
      </c>
      <c r="AN78">
        <v>0.75401799999999997</v>
      </c>
      <c r="AO78">
        <v>0</v>
      </c>
      <c r="AP78">
        <v>6.1942760000000003</v>
      </c>
      <c r="AQ78">
        <v>41.920527999999997</v>
      </c>
      <c r="AR78">
        <v>34.165709</v>
      </c>
      <c r="AS78">
        <v>27.816742000000001</v>
      </c>
      <c r="AT78">
        <v>19.343741000000001</v>
      </c>
      <c r="AU78">
        <v>0</v>
      </c>
      <c r="AV78">
        <v>0</v>
      </c>
      <c r="AW78">
        <v>0</v>
      </c>
      <c r="AX78">
        <v>0</v>
      </c>
      <c r="AY78">
        <v>5.4752689999999999</v>
      </c>
      <c r="AZ78">
        <v>8.9696619999999996</v>
      </c>
      <c r="BA78">
        <v>5.9427199999999996</v>
      </c>
      <c r="BB78">
        <v>5.1818080000000002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3204.8444060000002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662.96824400000003</v>
      </c>
      <c r="L79">
        <v>652.61632199999997</v>
      </c>
      <c r="M79">
        <v>93.862802000000002</v>
      </c>
      <c r="N79">
        <v>120.287898</v>
      </c>
      <c r="O79">
        <v>126.284015</v>
      </c>
      <c r="P79">
        <v>145.05431400000001</v>
      </c>
      <c r="Q79">
        <v>21.885473000000001</v>
      </c>
      <c r="R79">
        <v>43.429197000000002</v>
      </c>
      <c r="S79">
        <v>26.729659000000002</v>
      </c>
      <c r="T79">
        <v>1.4230879999999999</v>
      </c>
      <c r="U79">
        <v>404.99246699999998</v>
      </c>
      <c r="V79">
        <v>6.4524910000000002</v>
      </c>
      <c r="W79">
        <v>44.872549999999997</v>
      </c>
      <c r="X79">
        <v>142.93892700000001</v>
      </c>
      <c r="Y79">
        <v>0</v>
      </c>
      <c r="Z79">
        <v>0</v>
      </c>
      <c r="AA79">
        <v>40.761408000000003</v>
      </c>
      <c r="AB79">
        <v>47.948608999999998</v>
      </c>
      <c r="AC79">
        <v>33.685305</v>
      </c>
      <c r="AD79">
        <v>42.103797999999998</v>
      </c>
      <c r="AE79">
        <v>57.228532000000001</v>
      </c>
      <c r="AF79">
        <v>10.03397</v>
      </c>
      <c r="AG79">
        <v>49.274509000000002</v>
      </c>
      <c r="AH79">
        <v>154.10502500000001</v>
      </c>
      <c r="AI79">
        <v>18.951964</v>
      </c>
      <c r="AJ79">
        <v>0</v>
      </c>
      <c r="AK79">
        <v>65.753981999999993</v>
      </c>
      <c r="AL79">
        <v>80.911454000000006</v>
      </c>
      <c r="AM79">
        <v>19.323056000000001</v>
      </c>
      <c r="AN79">
        <v>0.75401799999999997</v>
      </c>
      <c r="AO79">
        <v>0</v>
      </c>
      <c r="AP79">
        <v>6.1942760000000003</v>
      </c>
      <c r="AQ79">
        <v>41.920527999999997</v>
      </c>
      <c r="AR79">
        <v>34.165709</v>
      </c>
      <c r="AS79">
        <v>27.816742000000001</v>
      </c>
      <c r="AT79">
        <v>19.343741000000001</v>
      </c>
      <c r="AU79">
        <v>0</v>
      </c>
      <c r="AV79">
        <v>0</v>
      </c>
      <c r="AW79">
        <v>0</v>
      </c>
      <c r="AX79">
        <v>0</v>
      </c>
      <c r="AY79">
        <v>5.4752689999999999</v>
      </c>
      <c r="AZ79">
        <v>8.9696619999999996</v>
      </c>
      <c r="BA79">
        <v>5.9427199999999996</v>
      </c>
      <c r="BB79">
        <v>5.1818080000000002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3269.6435320000005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665.76706200000001</v>
      </c>
      <c r="L80">
        <v>652.61632199999997</v>
      </c>
      <c r="M80">
        <v>93.862802000000002</v>
      </c>
      <c r="N80">
        <v>120.287898</v>
      </c>
      <c r="O80">
        <v>126.284015</v>
      </c>
      <c r="P80">
        <v>145.05431400000001</v>
      </c>
      <c r="Q80">
        <v>21.885473000000001</v>
      </c>
      <c r="R80">
        <v>43.429197000000002</v>
      </c>
      <c r="S80">
        <v>26.729659000000002</v>
      </c>
      <c r="T80">
        <v>1.4230879999999999</v>
      </c>
      <c r="U80">
        <v>404.99246699999998</v>
      </c>
      <c r="V80">
        <v>6.4524910000000002</v>
      </c>
      <c r="W80">
        <v>44.872549999999997</v>
      </c>
      <c r="X80">
        <v>142.93892700000001</v>
      </c>
      <c r="Y80">
        <v>0</v>
      </c>
      <c r="Z80">
        <v>0</v>
      </c>
      <c r="AA80">
        <v>40.761408000000003</v>
      </c>
      <c r="AB80">
        <v>47.948608999999998</v>
      </c>
      <c r="AC80">
        <v>33.685305</v>
      </c>
      <c r="AD80">
        <v>42.103797999999998</v>
      </c>
      <c r="AE80">
        <v>57.228532000000001</v>
      </c>
      <c r="AF80">
        <v>10.03397</v>
      </c>
      <c r="AG80">
        <v>49.274509000000002</v>
      </c>
      <c r="AH80">
        <v>154.10502500000001</v>
      </c>
      <c r="AI80">
        <v>37.903927000000003</v>
      </c>
      <c r="AJ80">
        <v>0</v>
      </c>
      <c r="AK80">
        <v>65.753981999999993</v>
      </c>
      <c r="AL80">
        <v>80.911454000000006</v>
      </c>
      <c r="AM80">
        <v>19.323056000000001</v>
      </c>
      <c r="AN80">
        <v>0.75401799999999997</v>
      </c>
      <c r="AO80">
        <v>0</v>
      </c>
      <c r="AP80">
        <v>6.1942760000000003</v>
      </c>
      <c r="AQ80">
        <v>41.920527999999997</v>
      </c>
      <c r="AR80">
        <v>34.165709</v>
      </c>
      <c r="AS80">
        <v>27.816742000000001</v>
      </c>
      <c r="AT80">
        <v>19.343741000000001</v>
      </c>
      <c r="AU80">
        <v>0</v>
      </c>
      <c r="AV80">
        <v>0</v>
      </c>
      <c r="AW80">
        <v>0</v>
      </c>
      <c r="AX80">
        <v>0</v>
      </c>
      <c r="AY80">
        <v>5.4752689999999999</v>
      </c>
      <c r="AZ80">
        <v>8.9696619999999996</v>
      </c>
      <c r="BA80">
        <v>5.9427199999999996</v>
      </c>
      <c r="BB80">
        <v>5.1818080000000002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3291.3943130000002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665.76706200000001</v>
      </c>
      <c r="L81">
        <v>652.61632199999997</v>
      </c>
      <c r="M81">
        <v>93.862802000000002</v>
      </c>
      <c r="N81">
        <v>120.287898</v>
      </c>
      <c r="O81">
        <v>126.284015</v>
      </c>
      <c r="P81">
        <v>145.05431400000001</v>
      </c>
      <c r="Q81">
        <v>21.885473000000001</v>
      </c>
      <c r="R81">
        <v>43.429197000000002</v>
      </c>
      <c r="S81">
        <v>26.729659000000002</v>
      </c>
      <c r="T81">
        <v>1.4230879999999999</v>
      </c>
      <c r="U81">
        <v>404.99246699999998</v>
      </c>
      <c r="V81">
        <v>6.4524910000000002</v>
      </c>
      <c r="W81">
        <v>44.872549999999997</v>
      </c>
      <c r="X81">
        <v>142.93892700000001</v>
      </c>
      <c r="Y81">
        <v>0</v>
      </c>
      <c r="Z81">
        <v>0</v>
      </c>
      <c r="AA81">
        <v>40.761408000000003</v>
      </c>
      <c r="AB81">
        <v>47.948608999999998</v>
      </c>
      <c r="AC81">
        <v>33.685305</v>
      </c>
      <c r="AD81">
        <v>42.103797999999998</v>
      </c>
      <c r="AE81">
        <v>57.228532000000001</v>
      </c>
      <c r="AF81">
        <v>10.03397</v>
      </c>
      <c r="AG81">
        <v>49.274509000000002</v>
      </c>
      <c r="AH81">
        <v>154.10502500000001</v>
      </c>
      <c r="AI81">
        <v>37.903927000000003</v>
      </c>
      <c r="AJ81">
        <v>0</v>
      </c>
      <c r="AK81">
        <v>65.753981999999993</v>
      </c>
      <c r="AL81">
        <v>80.911454000000006</v>
      </c>
      <c r="AM81">
        <v>19.323056000000001</v>
      </c>
      <c r="AN81">
        <v>0.75401799999999997</v>
      </c>
      <c r="AO81">
        <v>0</v>
      </c>
      <c r="AP81">
        <v>6.1942760000000003</v>
      </c>
      <c r="AQ81">
        <v>41.920527999999997</v>
      </c>
      <c r="AR81">
        <v>34.165709</v>
      </c>
      <c r="AS81">
        <v>30.907491</v>
      </c>
      <c r="AT81">
        <v>19.343741000000001</v>
      </c>
      <c r="AU81">
        <v>0</v>
      </c>
      <c r="AV81">
        <v>0</v>
      </c>
      <c r="AW81">
        <v>0</v>
      </c>
      <c r="AX81">
        <v>0</v>
      </c>
      <c r="AY81">
        <v>5.4752689999999999</v>
      </c>
      <c r="AZ81">
        <v>8.9696619999999996</v>
      </c>
      <c r="BA81">
        <v>5.9427199999999996</v>
      </c>
      <c r="BB81">
        <v>5.1818080000000002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3294.4850620000002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665.76706200000001</v>
      </c>
      <c r="L82">
        <v>652.61632199999997</v>
      </c>
      <c r="M82">
        <v>93.862802000000002</v>
      </c>
      <c r="N82">
        <v>120.287898</v>
      </c>
      <c r="O82">
        <v>126.284015</v>
      </c>
      <c r="P82">
        <v>145.05431400000001</v>
      </c>
      <c r="Q82">
        <v>21.885473000000001</v>
      </c>
      <c r="R82">
        <v>43.429197000000002</v>
      </c>
      <c r="S82">
        <v>26.729659000000002</v>
      </c>
      <c r="T82">
        <v>1.4230879999999999</v>
      </c>
      <c r="U82">
        <v>404.99246699999998</v>
      </c>
      <c r="V82">
        <v>6.4524910000000002</v>
      </c>
      <c r="W82">
        <v>44.872549999999997</v>
      </c>
      <c r="X82">
        <v>142.93892700000001</v>
      </c>
      <c r="Y82">
        <v>0</v>
      </c>
      <c r="Z82">
        <v>0</v>
      </c>
      <c r="AA82">
        <v>40.761408000000003</v>
      </c>
      <c r="AB82">
        <v>47.948608999999998</v>
      </c>
      <c r="AC82">
        <v>33.685305</v>
      </c>
      <c r="AD82">
        <v>42.103797999999998</v>
      </c>
      <c r="AE82">
        <v>57.228532000000001</v>
      </c>
      <c r="AF82">
        <v>10.03397</v>
      </c>
      <c r="AG82">
        <v>49.274509000000002</v>
      </c>
      <c r="AH82">
        <v>154.10502500000001</v>
      </c>
      <c r="AI82">
        <v>37.903927000000003</v>
      </c>
      <c r="AJ82">
        <v>0</v>
      </c>
      <c r="AK82">
        <v>65.753981999999993</v>
      </c>
      <c r="AL82">
        <v>80.911454000000006</v>
      </c>
      <c r="AM82">
        <v>19.323056000000001</v>
      </c>
      <c r="AN82">
        <v>0.75401799999999997</v>
      </c>
      <c r="AO82">
        <v>0</v>
      </c>
      <c r="AP82">
        <v>6.1942760000000003</v>
      </c>
      <c r="AQ82">
        <v>41.920527999999997</v>
      </c>
      <c r="AR82">
        <v>34.165709</v>
      </c>
      <c r="AS82">
        <v>30.907491</v>
      </c>
      <c r="AT82">
        <v>19.343741000000001</v>
      </c>
      <c r="AU82">
        <v>0</v>
      </c>
      <c r="AV82">
        <v>0</v>
      </c>
      <c r="AW82">
        <v>0</v>
      </c>
      <c r="AX82">
        <v>0</v>
      </c>
      <c r="AY82">
        <v>5.4752689999999999</v>
      </c>
      <c r="AZ82">
        <v>8.9696619999999996</v>
      </c>
      <c r="BA82">
        <v>5.9427199999999996</v>
      </c>
      <c r="BB82">
        <v>5.1818080000000002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3294.4850620000002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665.76706200000001</v>
      </c>
      <c r="L83">
        <v>652.61632199999997</v>
      </c>
      <c r="M83">
        <v>93.862802000000002</v>
      </c>
      <c r="N83">
        <v>120.287898</v>
      </c>
      <c r="O83">
        <v>126.284015</v>
      </c>
      <c r="P83">
        <v>145.05431400000001</v>
      </c>
      <c r="Q83">
        <v>21.885473000000001</v>
      </c>
      <c r="R83">
        <v>43.429197000000002</v>
      </c>
      <c r="S83">
        <v>26.729659000000002</v>
      </c>
      <c r="T83">
        <v>1.4230879999999999</v>
      </c>
      <c r="U83">
        <v>404.99246699999998</v>
      </c>
      <c r="V83">
        <v>6.4524910000000002</v>
      </c>
      <c r="W83">
        <v>44.872549999999997</v>
      </c>
      <c r="X83">
        <v>142.93892700000001</v>
      </c>
      <c r="Y83">
        <v>0</v>
      </c>
      <c r="Z83">
        <v>0</v>
      </c>
      <c r="AA83">
        <v>40.761408000000003</v>
      </c>
      <c r="AB83">
        <v>47.948608999999998</v>
      </c>
      <c r="AC83">
        <v>33.685305</v>
      </c>
      <c r="AD83">
        <v>42.103797999999998</v>
      </c>
      <c r="AE83">
        <v>57.228532000000001</v>
      </c>
      <c r="AF83">
        <v>10.03397</v>
      </c>
      <c r="AG83">
        <v>49.274509000000002</v>
      </c>
      <c r="AH83">
        <v>154.10502500000001</v>
      </c>
      <c r="AI83">
        <v>18.951964</v>
      </c>
      <c r="AJ83">
        <v>0</v>
      </c>
      <c r="AK83">
        <v>65.753981999999993</v>
      </c>
      <c r="AL83">
        <v>80.911454000000006</v>
      </c>
      <c r="AM83">
        <v>19.323056000000001</v>
      </c>
      <c r="AN83">
        <v>0.75401799999999997</v>
      </c>
      <c r="AO83">
        <v>0</v>
      </c>
      <c r="AP83">
        <v>6.1942760000000003</v>
      </c>
      <c r="AQ83">
        <v>41.920527999999997</v>
      </c>
      <c r="AR83">
        <v>34.165709</v>
      </c>
      <c r="AS83">
        <v>30.907491</v>
      </c>
      <c r="AT83">
        <v>19.343741000000001</v>
      </c>
      <c r="AU83">
        <v>0</v>
      </c>
      <c r="AV83">
        <v>0</v>
      </c>
      <c r="AW83">
        <v>0</v>
      </c>
      <c r="AX83">
        <v>0</v>
      </c>
      <c r="AY83">
        <v>5.4752689999999999</v>
      </c>
      <c r="AZ83">
        <v>8.9696619999999996</v>
      </c>
      <c r="BA83">
        <v>5.9427199999999996</v>
      </c>
      <c r="BB83">
        <v>5.1818080000000002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3275.5330990000002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665.76706200000001</v>
      </c>
      <c r="L84">
        <v>652.61632199999997</v>
      </c>
      <c r="M84">
        <v>93.862802000000002</v>
      </c>
      <c r="N84">
        <v>120.287898</v>
      </c>
      <c r="O84">
        <v>126.284015</v>
      </c>
      <c r="P84">
        <v>145.05431400000001</v>
      </c>
      <c r="Q84">
        <v>21.885473000000001</v>
      </c>
      <c r="R84">
        <v>43.429197000000002</v>
      </c>
      <c r="S84">
        <v>26.729659000000002</v>
      </c>
      <c r="T84">
        <v>1.4230879999999999</v>
      </c>
      <c r="U84">
        <v>404.99246699999998</v>
      </c>
      <c r="V84">
        <v>6.4524910000000002</v>
      </c>
      <c r="W84">
        <v>44.872549999999997</v>
      </c>
      <c r="X84">
        <v>142.93892700000001</v>
      </c>
      <c r="Y84">
        <v>0</v>
      </c>
      <c r="Z84">
        <v>0</v>
      </c>
      <c r="AA84">
        <v>40.761408000000003</v>
      </c>
      <c r="AB84">
        <v>47.948608999999998</v>
      </c>
      <c r="AC84">
        <v>33.685305</v>
      </c>
      <c r="AD84">
        <v>42.103797999999998</v>
      </c>
      <c r="AE84">
        <v>57.228532000000001</v>
      </c>
      <c r="AF84">
        <v>10.03397</v>
      </c>
      <c r="AG84">
        <v>49.274509000000002</v>
      </c>
      <c r="AH84">
        <v>154.10502500000001</v>
      </c>
      <c r="AI84">
        <v>18.951964</v>
      </c>
      <c r="AJ84">
        <v>0</v>
      </c>
      <c r="AK84">
        <v>65.753981999999993</v>
      </c>
      <c r="AL84">
        <v>80.911454000000006</v>
      </c>
      <c r="AM84">
        <v>19.323056000000001</v>
      </c>
      <c r="AN84">
        <v>0.75401799999999997</v>
      </c>
      <c r="AO84">
        <v>0</v>
      </c>
      <c r="AP84">
        <v>6.1942760000000003</v>
      </c>
      <c r="AQ84">
        <v>41.920527999999997</v>
      </c>
      <c r="AR84">
        <v>34.165709</v>
      </c>
      <c r="AS84">
        <v>30.907491</v>
      </c>
      <c r="AT84">
        <v>19.343741000000001</v>
      </c>
      <c r="AU84">
        <v>0</v>
      </c>
      <c r="AV84">
        <v>0</v>
      </c>
      <c r="AW84">
        <v>0</v>
      </c>
      <c r="AX84">
        <v>0</v>
      </c>
      <c r="AY84">
        <v>5.4752689999999999</v>
      </c>
      <c r="AZ84">
        <v>8.9696619999999996</v>
      </c>
      <c r="BA84">
        <v>5.9427199999999996</v>
      </c>
      <c r="BB84">
        <v>5.1818080000000002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3275.5330990000002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665.76706200000001</v>
      </c>
      <c r="L85">
        <v>652.61632199999997</v>
      </c>
      <c r="M85">
        <v>93.862802000000002</v>
      </c>
      <c r="N85">
        <v>120.287898</v>
      </c>
      <c r="O85">
        <v>126.284015</v>
      </c>
      <c r="P85">
        <v>145.05431400000001</v>
      </c>
      <c r="Q85">
        <v>21.885473000000001</v>
      </c>
      <c r="R85">
        <v>43.429197000000002</v>
      </c>
      <c r="S85">
        <v>26.729659000000002</v>
      </c>
      <c r="T85">
        <v>1.4230879999999999</v>
      </c>
      <c r="U85">
        <v>404.99246699999998</v>
      </c>
      <c r="V85">
        <v>6.4524910000000002</v>
      </c>
      <c r="W85">
        <v>44.872549999999997</v>
      </c>
      <c r="X85">
        <v>142.93892700000001</v>
      </c>
      <c r="Y85">
        <v>0</v>
      </c>
      <c r="Z85">
        <v>0</v>
      </c>
      <c r="AA85">
        <v>40.761408000000003</v>
      </c>
      <c r="AB85">
        <v>46.904184000000001</v>
      </c>
      <c r="AC85">
        <v>33.685305</v>
      </c>
      <c r="AD85">
        <v>27.395472999999999</v>
      </c>
      <c r="AE85">
        <v>57.228532000000001</v>
      </c>
      <c r="AF85">
        <v>8.9190850000000008</v>
      </c>
      <c r="AG85">
        <v>49.274509000000002</v>
      </c>
      <c r="AH85">
        <v>133.09070299999999</v>
      </c>
      <c r="AI85">
        <v>3.6888749999999999</v>
      </c>
      <c r="AJ85">
        <v>0</v>
      </c>
      <c r="AK85">
        <v>65.753981999999993</v>
      </c>
      <c r="AL85">
        <v>76.764741999999998</v>
      </c>
      <c r="AM85">
        <v>18.709627000000001</v>
      </c>
      <c r="AN85">
        <v>0.75401799999999997</v>
      </c>
      <c r="AO85">
        <v>0</v>
      </c>
      <c r="AP85">
        <v>0</v>
      </c>
      <c r="AQ85">
        <v>41.920527999999997</v>
      </c>
      <c r="AR85">
        <v>34.165709</v>
      </c>
      <c r="AS85">
        <v>30.907491</v>
      </c>
      <c r="AT85">
        <v>19.343741000000001</v>
      </c>
      <c r="AU85">
        <v>0</v>
      </c>
      <c r="AV85">
        <v>0</v>
      </c>
      <c r="AW85">
        <v>0</v>
      </c>
      <c r="AX85">
        <v>0</v>
      </c>
      <c r="AY85">
        <v>5.3774959999999998</v>
      </c>
      <c r="AZ85">
        <v>8.9696619999999996</v>
      </c>
      <c r="BA85">
        <v>5.1384420000000004</v>
      </c>
      <c r="BB85">
        <v>5.1818080000000002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3210.5315849999997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665.76706200000001</v>
      </c>
      <c r="L86">
        <v>652.61632199999997</v>
      </c>
      <c r="M86">
        <v>93.862802000000002</v>
      </c>
      <c r="N86">
        <v>120.287898</v>
      </c>
      <c r="O86">
        <v>126.284015</v>
      </c>
      <c r="P86">
        <v>145.05431400000001</v>
      </c>
      <c r="Q86">
        <v>21.885473000000001</v>
      </c>
      <c r="R86">
        <v>43.429197000000002</v>
      </c>
      <c r="S86">
        <v>26.729659000000002</v>
      </c>
      <c r="T86">
        <v>1.4230879999999999</v>
      </c>
      <c r="U86">
        <v>404.99246699999998</v>
      </c>
      <c r="V86">
        <v>6.4524910000000002</v>
      </c>
      <c r="W86">
        <v>44.872549999999997</v>
      </c>
      <c r="X86">
        <v>142.93892700000001</v>
      </c>
      <c r="Y86">
        <v>0</v>
      </c>
      <c r="Z86">
        <v>0</v>
      </c>
      <c r="AA86">
        <v>40.761408000000003</v>
      </c>
      <c r="AB86">
        <v>46.904184000000001</v>
      </c>
      <c r="AC86">
        <v>33.685305</v>
      </c>
      <c r="AD86">
        <v>27.395472999999999</v>
      </c>
      <c r="AE86">
        <v>57.228532000000001</v>
      </c>
      <c r="AF86">
        <v>8.9190850000000008</v>
      </c>
      <c r="AG86">
        <v>49.274509000000002</v>
      </c>
      <c r="AH86">
        <v>96.989176999999998</v>
      </c>
      <c r="AI86">
        <v>0</v>
      </c>
      <c r="AJ86">
        <v>0</v>
      </c>
      <c r="AK86">
        <v>65.753981999999993</v>
      </c>
      <c r="AL86">
        <v>76.764741999999998</v>
      </c>
      <c r="AM86">
        <v>18.709627000000001</v>
      </c>
      <c r="AN86">
        <v>0.75401799999999997</v>
      </c>
      <c r="AO86">
        <v>0</v>
      </c>
      <c r="AP86">
        <v>0</v>
      </c>
      <c r="AQ86">
        <v>41.920527999999997</v>
      </c>
      <c r="AR86">
        <v>34.165709</v>
      </c>
      <c r="AS86">
        <v>30.907491</v>
      </c>
      <c r="AT86">
        <v>19.343741000000001</v>
      </c>
      <c r="AU86">
        <v>0</v>
      </c>
      <c r="AV86">
        <v>0</v>
      </c>
      <c r="AW86">
        <v>0</v>
      </c>
      <c r="AX86">
        <v>0</v>
      </c>
      <c r="AY86">
        <v>5.3774959999999998</v>
      </c>
      <c r="AZ86">
        <v>8.9696619999999996</v>
      </c>
      <c r="BA86">
        <v>3.7384019999999998</v>
      </c>
      <c r="BB86">
        <v>5.1818080000000002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3169.341144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665.76706200000001</v>
      </c>
      <c r="L87">
        <v>652.61632199999997</v>
      </c>
      <c r="M87">
        <v>93.862802000000002</v>
      </c>
      <c r="N87">
        <v>120.287898</v>
      </c>
      <c r="O87">
        <v>126.284015</v>
      </c>
      <c r="P87">
        <v>145.05431400000001</v>
      </c>
      <c r="Q87">
        <v>21.885473000000001</v>
      </c>
      <c r="R87">
        <v>43.429197000000002</v>
      </c>
      <c r="S87">
        <v>26.729659000000002</v>
      </c>
      <c r="T87">
        <v>1.4230879999999999</v>
      </c>
      <c r="U87">
        <v>404.99246699999998</v>
      </c>
      <c r="V87">
        <v>6.4524910000000002</v>
      </c>
      <c r="W87">
        <v>44.872549999999997</v>
      </c>
      <c r="X87">
        <v>142.93892700000001</v>
      </c>
      <c r="Y87">
        <v>0</v>
      </c>
      <c r="Z87">
        <v>0</v>
      </c>
      <c r="AA87">
        <v>40.761408000000003</v>
      </c>
      <c r="AB87">
        <v>46.904184000000001</v>
      </c>
      <c r="AC87">
        <v>33.685305</v>
      </c>
      <c r="AD87">
        <v>27.395472999999999</v>
      </c>
      <c r="AE87">
        <v>57.228532000000001</v>
      </c>
      <c r="AF87">
        <v>8.9190850000000008</v>
      </c>
      <c r="AG87">
        <v>49.274509000000002</v>
      </c>
      <c r="AH87">
        <v>96.989176999999998</v>
      </c>
      <c r="AI87">
        <v>0</v>
      </c>
      <c r="AJ87">
        <v>0</v>
      </c>
      <c r="AK87">
        <v>65.753981999999993</v>
      </c>
      <c r="AL87">
        <v>76.764741999999998</v>
      </c>
      <c r="AM87">
        <v>18.709627000000001</v>
      </c>
      <c r="AN87">
        <v>0.75401799999999997</v>
      </c>
      <c r="AO87">
        <v>0</v>
      </c>
      <c r="AP87">
        <v>0</v>
      </c>
      <c r="AQ87">
        <v>41.920527999999997</v>
      </c>
      <c r="AR87">
        <v>34.165709</v>
      </c>
      <c r="AS87">
        <v>30.907491</v>
      </c>
      <c r="AT87">
        <v>19.343741000000001</v>
      </c>
      <c r="AU87">
        <v>0</v>
      </c>
      <c r="AV87">
        <v>0</v>
      </c>
      <c r="AW87">
        <v>0</v>
      </c>
      <c r="AX87">
        <v>0</v>
      </c>
      <c r="AY87">
        <v>5.3774959999999998</v>
      </c>
      <c r="AZ87">
        <v>8.9696619999999996</v>
      </c>
      <c r="BA87">
        <v>3.7384019999999998</v>
      </c>
      <c r="BB87">
        <v>5.1818080000000002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3169.341144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665.76706200000001</v>
      </c>
      <c r="L88">
        <v>652.61632199999997</v>
      </c>
      <c r="M88">
        <v>93.862802000000002</v>
      </c>
      <c r="N88">
        <v>120.287898</v>
      </c>
      <c r="O88">
        <v>126.284015</v>
      </c>
      <c r="P88">
        <v>145.05431400000001</v>
      </c>
      <c r="Q88">
        <v>21.885473000000001</v>
      </c>
      <c r="R88">
        <v>43.429197000000002</v>
      </c>
      <c r="S88">
        <v>26.729659000000002</v>
      </c>
      <c r="T88">
        <v>1.4230879999999999</v>
      </c>
      <c r="U88">
        <v>404.99246699999998</v>
      </c>
      <c r="V88">
        <v>6.4524910000000002</v>
      </c>
      <c r="W88">
        <v>44.872549999999997</v>
      </c>
      <c r="X88">
        <v>142.93892700000001</v>
      </c>
      <c r="Y88">
        <v>0</v>
      </c>
      <c r="Z88">
        <v>0</v>
      </c>
      <c r="AA88">
        <v>40.761408000000003</v>
      </c>
      <c r="AB88">
        <v>46.904184000000001</v>
      </c>
      <c r="AC88">
        <v>33.685305</v>
      </c>
      <c r="AD88">
        <v>27.395472999999999</v>
      </c>
      <c r="AE88">
        <v>57.228532000000001</v>
      </c>
      <c r="AF88">
        <v>8.9190850000000008</v>
      </c>
      <c r="AG88">
        <v>49.274509000000002</v>
      </c>
      <c r="AH88">
        <v>96.989176999999998</v>
      </c>
      <c r="AI88">
        <v>0</v>
      </c>
      <c r="AJ88">
        <v>0</v>
      </c>
      <c r="AK88">
        <v>65.753981999999993</v>
      </c>
      <c r="AL88">
        <v>76.764741999999998</v>
      </c>
      <c r="AM88">
        <v>18.709627000000001</v>
      </c>
      <c r="AN88">
        <v>0.75401799999999997</v>
      </c>
      <c r="AO88">
        <v>0</v>
      </c>
      <c r="AP88">
        <v>0</v>
      </c>
      <c r="AQ88">
        <v>41.920527999999997</v>
      </c>
      <c r="AR88">
        <v>34.165709</v>
      </c>
      <c r="AS88">
        <v>30.907491</v>
      </c>
      <c r="AT88">
        <v>19.343741000000001</v>
      </c>
      <c r="AU88">
        <v>0</v>
      </c>
      <c r="AV88">
        <v>0</v>
      </c>
      <c r="AW88">
        <v>0</v>
      </c>
      <c r="AX88">
        <v>0</v>
      </c>
      <c r="AY88">
        <v>5.3774959999999998</v>
      </c>
      <c r="AZ88">
        <v>8.9696619999999996</v>
      </c>
      <c r="BA88">
        <v>3.7384019999999998</v>
      </c>
      <c r="BB88">
        <v>5.1818080000000002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3169.341144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665.76706200000001</v>
      </c>
      <c r="L89">
        <v>652.61632199999997</v>
      </c>
      <c r="M89">
        <v>93.862802000000002</v>
      </c>
      <c r="N89">
        <v>120.287898</v>
      </c>
      <c r="O89">
        <v>126.284015</v>
      </c>
      <c r="P89">
        <v>145.05431400000001</v>
      </c>
      <c r="Q89">
        <v>21.885473000000001</v>
      </c>
      <c r="R89">
        <v>43.429197000000002</v>
      </c>
      <c r="S89">
        <v>26.729659000000002</v>
      </c>
      <c r="T89">
        <v>1.4230879999999999</v>
      </c>
      <c r="U89">
        <v>404.99246699999998</v>
      </c>
      <c r="V89">
        <v>6.4524910000000002</v>
      </c>
      <c r="W89">
        <v>44.872549999999997</v>
      </c>
      <c r="X89">
        <v>142.93892700000001</v>
      </c>
      <c r="Y89">
        <v>0</v>
      </c>
      <c r="Z89">
        <v>0</v>
      </c>
      <c r="AA89">
        <v>40.761408000000003</v>
      </c>
      <c r="AB89">
        <v>46.904184000000001</v>
      </c>
      <c r="AC89">
        <v>33.685305</v>
      </c>
      <c r="AD89">
        <v>27.395472999999999</v>
      </c>
      <c r="AE89">
        <v>57.228532000000001</v>
      </c>
      <c r="AF89">
        <v>8.9190850000000008</v>
      </c>
      <c r="AG89">
        <v>49.274509000000002</v>
      </c>
      <c r="AH89">
        <v>133.09070299999999</v>
      </c>
      <c r="AI89">
        <v>0</v>
      </c>
      <c r="AJ89">
        <v>0</v>
      </c>
      <c r="AK89">
        <v>65.753981999999993</v>
      </c>
      <c r="AL89">
        <v>76.764741999999998</v>
      </c>
      <c r="AM89">
        <v>18.709627000000001</v>
      </c>
      <c r="AN89">
        <v>0.75401799999999997</v>
      </c>
      <c r="AO89">
        <v>0</v>
      </c>
      <c r="AP89">
        <v>0</v>
      </c>
      <c r="AQ89">
        <v>41.920527999999997</v>
      </c>
      <c r="AR89">
        <v>34.165709</v>
      </c>
      <c r="AS89">
        <v>30.907491</v>
      </c>
      <c r="AT89">
        <v>19.343741000000001</v>
      </c>
      <c r="AU89">
        <v>0</v>
      </c>
      <c r="AV89">
        <v>0</v>
      </c>
      <c r="AW89">
        <v>0</v>
      </c>
      <c r="AX89">
        <v>0</v>
      </c>
      <c r="AY89">
        <v>5.3774959999999998</v>
      </c>
      <c r="AZ89">
        <v>8.9696619999999996</v>
      </c>
      <c r="BA89">
        <v>5.1384420000000004</v>
      </c>
      <c r="BB89">
        <v>5.1818080000000002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3206.8427099999999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665.76706200000001</v>
      </c>
      <c r="L90">
        <v>652.61632199999997</v>
      </c>
      <c r="M90">
        <v>93.862802000000002</v>
      </c>
      <c r="N90">
        <v>120.287898</v>
      </c>
      <c r="O90">
        <v>126.284015</v>
      </c>
      <c r="P90">
        <v>145.05431400000001</v>
      </c>
      <c r="Q90">
        <v>21.885473000000001</v>
      </c>
      <c r="R90">
        <v>43.429197000000002</v>
      </c>
      <c r="S90">
        <v>26.729659000000002</v>
      </c>
      <c r="T90">
        <v>1.4230879999999999</v>
      </c>
      <c r="U90">
        <v>404.99246699999998</v>
      </c>
      <c r="V90">
        <v>6.4524910000000002</v>
      </c>
      <c r="W90">
        <v>44.872549999999997</v>
      </c>
      <c r="X90">
        <v>142.93892700000001</v>
      </c>
      <c r="Y90">
        <v>0</v>
      </c>
      <c r="Z90">
        <v>0</v>
      </c>
      <c r="AA90">
        <v>40.761408000000003</v>
      </c>
      <c r="AB90">
        <v>47.948608999999998</v>
      </c>
      <c r="AC90">
        <v>33.685305</v>
      </c>
      <c r="AD90">
        <v>32.722371000000003</v>
      </c>
      <c r="AE90">
        <v>57.228532000000001</v>
      </c>
      <c r="AF90">
        <v>20.06794</v>
      </c>
      <c r="AG90">
        <v>49.274509000000002</v>
      </c>
      <c r="AH90">
        <v>133.09070299999999</v>
      </c>
      <c r="AI90">
        <v>0</v>
      </c>
      <c r="AJ90">
        <v>0</v>
      </c>
      <c r="AK90">
        <v>65.753981999999993</v>
      </c>
      <c r="AL90">
        <v>80.911454000000006</v>
      </c>
      <c r="AM90">
        <v>19.323056000000001</v>
      </c>
      <c r="AN90">
        <v>0.75401799999999997</v>
      </c>
      <c r="AO90">
        <v>0</v>
      </c>
      <c r="AP90">
        <v>2.1060539999999999</v>
      </c>
      <c r="AQ90">
        <v>41.920527999999997</v>
      </c>
      <c r="AR90">
        <v>34.165709</v>
      </c>
      <c r="AS90">
        <v>30.907491</v>
      </c>
      <c r="AT90">
        <v>19.343741000000001</v>
      </c>
      <c r="AU90">
        <v>0</v>
      </c>
      <c r="AV90">
        <v>0</v>
      </c>
      <c r="AW90">
        <v>0</v>
      </c>
      <c r="AX90">
        <v>0</v>
      </c>
      <c r="AY90">
        <v>5.4752689999999999</v>
      </c>
      <c r="AZ90">
        <v>8.9696619999999996</v>
      </c>
      <c r="BA90">
        <v>5.1384420000000004</v>
      </c>
      <c r="BB90">
        <v>5.1818080000000002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3231.3268559999997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665.76706200000001</v>
      </c>
      <c r="L91">
        <v>652.61632199999997</v>
      </c>
      <c r="M91">
        <v>93.862802000000002</v>
      </c>
      <c r="N91">
        <v>120.287898</v>
      </c>
      <c r="O91">
        <v>126.284015</v>
      </c>
      <c r="P91">
        <v>145.05431400000001</v>
      </c>
      <c r="Q91">
        <v>21.885473000000001</v>
      </c>
      <c r="R91">
        <v>43.429197000000002</v>
      </c>
      <c r="S91">
        <v>26.729659000000002</v>
      </c>
      <c r="T91">
        <v>1.4230879999999999</v>
      </c>
      <c r="U91">
        <v>404.99246699999998</v>
      </c>
      <c r="V91">
        <v>7.4656589999999996</v>
      </c>
      <c r="W91">
        <v>44.872549999999997</v>
      </c>
      <c r="X91">
        <v>142.93892700000001</v>
      </c>
      <c r="Y91">
        <v>0</v>
      </c>
      <c r="Z91">
        <v>0</v>
      </c>
      <c r="AA91">
        <v>40.761408000000003</v>
      </c>
      <c r="AB91">
        <v>47.948608999999998</v>
      </c>
      <c r="AC91">
        <v>33.685305</v>
      </c>
      <c r="AD91">
        <v>42.103797999999998</v>
      </c>
      <c r="AE91">
        <v>57.228532000000001</v>
      </c>
      <c r="AF91">
        <v>20.06794</v>
      </c>
      <c r="AG91">
        <v>49.274509000000002</v>
      </c>
      <c r="AH91">
        <v>154.10502500000001</v>
      </c>
      <c r="AI91">
        <v>0</v>
      </c>
      <c r="AJ91">
        <v>0</v>
      </c>
      <c r="AK91">
        <v>65.753981999999993</v>
      </c>
      <c r="AL91">
        <v>80.911454000000006</v>
      </c>
      <c r="AM91">
        <v>19.323056000000001</v>
      </c>
      <c r="AN91">
        <v>0.75401799999999997</v>
      </c>
      <c r="AO91">
        <v>0</v>
      </c>
      <c r="AP91">
        <v>2.1060539999999999</v>
      </c>
      <c r="AQ91">
        <v>41.920527999999997</v>
      </c>
      <c r="AR91">
        <v>34.165709</v>
      </c>
      <c r="AS91">
        <v>30.907491</v>
      </c>
      <c r="AT91">
        <v>19.343741000000001</v>
      </c>
      <c r="AU91">
        <v>0</v>
      </c>
      <c r="AV91">
        <v>0</v>
      </c>
      <c r="AW91">
        <v>0</v>
      </c>
      <c r="AX91">
        <v>0</v>
      </c>
      <c r="AY91">
        <v>5.4752689999999999</v>
      </c>
      <c r="AZ91">
        <v>8.9696619999999996</v>
      </c>
      <c r="BA91">
        <v>5.9427199999999996</v>
      </c>
      <c r="BB91">
        <v>5.1818080000000002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3263.5400509999999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665.76706200000001</v>
      </c>
      <c r="L92">
        <v>652.61632199999997</v>
      </c>
      <c r="M92">
        <v>93.862802000000002</v>
      </c>
      <c r="N92">
        <v>120.287898</v>
      </c>
      <c r="O92">
        <v>126.284015</v>
      </c>
      <c r="P92">
        <v>145.05431400000001</v>
      </c>
      <c r="Q92">
        <v>21.885473000000001</v>
      </c>
      <c r="R92">
        <v>43.429197000000002</v>
      </c>
      <c r="S92">
        <v>26.729659000000002</v>
      </c>
      <c r="T92">
        <v>1.4230879999999999</v>
      </c>
      <c r="U92">
        <v>404.99246699999998</v>
      </c>
      <c r="V92">
        <v>8.3861190000000008</v>
      </c>
      <c r="W92">
        <v>44.872549999999997</v>
      </c>
      <c r="X92">
        <v>142.93892700000001</v>
      </c>
      <c r="Y92">
        <v>0</v>
      </c>
      <c r="Z92">
        <v>0</v>
      </c>
      <c r="AA92">
        <v>40.761408000000003</v>
      </c>
      <c r="AB92">
        <v>47.948608999999998</v>
      </c>
      <c r="AC92">
        <v>33.685305</v>
      </c>
      <c r="AD92">
        <v>42.103797999999998</v>
      </c>
      <c r="AE92">
        <v>57.228532000000001</v>
      </c>
      <c r="AF92">
        <v>20.06794</v>
      </c>
      <c r="AG92">
        <v>49.274509000000002</v>
      </c>
      <c r="AH92">
        <v>153.56619599999999</v>
      </c>
      <c r="AI92">
        <v>0</v>
      </c>
      <c r="AJ92">
        <v>0</v>
      </c>
      <c r="AK92">
        <v>65.753981999999993</v>
      </c>
      <c r="AL92">
        <v>80.911454000000006</v>
      </c>
      <c r="AM92">
        <v>19.323056000000001</v>
      </c>
      <c r="AN92">
        <v>0.75401799999999997</v>
      </c>
      <c r="AO92">
        <v>0</v>
      </c>
      <c r="AP92">
        <v>2.1060539999999999</v>
      </c>
      <c r="AQ92">
        <v>41.920527999999997</v>
      </c>
      <c r="AR92">
        <v>34.165709</v>
      </c>
      <c r="AS92">
        <v>30.907491</v>
      </c>
      <c r="AT92">
        <v>19.343741000000001</v>
      </c>
      <c r="AU92">
        <v>0</v>
      </c>
      <c r="AV92">
        <v>0</v>
      </c>
      <c r="AW92">
        <v>0</v>
      </c>
      <c r="AX92">
        <v>0</v>
      </c>
      <c r="AY92">
        <v>5.4752689999999999</v>
      </c>
      <c r="AZ92">
        <v>8.9696619999999996</v>
      </c>
      <c r="BA92">
        <v>5.9278259999999996</v>
      </c>
      <c r="BB92">
        <v>5.1818080000000002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3263.9067880000002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665.76706200000001</v>
      </c>
      <c r="L93">
        <v>652.61632199999997</v>
      </c>
      <c r="M93">
        <v>93.862802000000002</v>
      </c>
      <c r="N93">
        <v>120.287898</v>
      </c>
      <c r="O93">
        <v>126.284015</v>
      </c>
      <c r="P93">
        <v>145.05431400000001</v>
      </c>
      <c r="Q93">
        <v>21.885473000000001</v>
      </c>
      <c r="R93">
        <v>43.429197000000002</v>
      </c>
      <c r="S93">
        <v>26.729659000000002</v>
      </c>
      <c r="T93">
        <v>1.4230879999999999</v>
      </c>
      <c r="U93">
        <v>404.99246699999998</v>
      </c>
      <c r="V93">
        <v>9.0582530000000006</v>
      </c>
      <c r="W93">
        <v>44.872549999999997</v>
      </c>
      <c r="X93">
        <v>142.93892700000001</v>
      </c>
      <c r="Y93">
        <v>0</v>
      </c>
      <c r="Z93">
        <v>0</v>
      </c>
      <c r="AA93">
        <v>40.761408000000003</v>
      </c>
      <c r="AB93">
        <v>47.948608999999998</v>
      </c>
      <c r="AC93">
        <v>33.685305</v>
      </c>
      <c r="AD93">
        <v>42.103797999999998</v>
      </c>
      <c r="AE93">
        <v>57.228532000000001</v>
      </c>
      <c r="AF93">
        <v>20.06794</v>
      </c>
      <c r="AG93">
        <v>49.274509000000002</v>
      </c>
      <c r="AH93">
        <v>133.09070299999999</v>
      </c>
      <c r="AI93">
        <v>0</v>
      </c>
      <c r="AJ93">
        <v>0</v>
      </c>
      <c r="AK93">
        <v>65.753981999999993</v>
      </c>
      <c r="AL93">
        <v>80.911454000000006</v>
      </c>
      <c r="AM93">
        <v>19.323056000000001</v>
      </c>
      <c r="AN93">
        <v>0.75401799999999997</v>
      </c>
      <c r="AO93">
        <v>0</v>
      </c>
      <c r="AP93">
        <v>2.1060539999999999</v>
      </c>
      <c r="AQ93">
        <v>41.920527999999997</v>
      </c>
      <c r="AR93">
        <v>34.165709</v>
      </c>
      <c r="AS93">
        <v>30.907491</v>
      </c>
      <c r="AT93">
        <v>19.343741000000001</v>
      </c>
      <c r="AU93">
        <v>0</v>
      </c>
      <c r="AV93">
        <v>0</v>
      </c>
      <c r="AW93">
        <v>0</v>
      </c>
      <c r="AX93">
        <v>0</v>
      </c>
      <c r="AY93">
        <v>5.4752689999999999</v>
      </c>
      <c r="AZ93">
        <v>8.9696619999999996</v>
      </c>
      <c r="BA93">
        <v>5.1384420000000004</v>
      </c>
      <c r="BB93">
        <v>5.1818080000000002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3243.3140450000001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665.76706200000001</v>
      </c>
      <c r="L94">
        <v>652.61632199999997</v>
      </c>
      <c r="M94">
        <v>93.862802000000002</v>
      </c>
      <c r="N94">
        <v>120.287898</v>
      </c>
      <c r="O94">
        <v>126.284015</v>
      </c>
      <c r="P94">
        <v>145.05431400000001</v>
      </c>
      <c r="Q94">
        <v>21.885473000000001</v>
      </c>
      <c r="R94">
        <v>43.429197000000002</v>
      </c>
      <c r="S94">
        <v>26.729659000000002</v>
      </c>
      <c r="T94">
        <v>1.4230879999999999</v>
      </c>
      <c r="U94">
        <v>404.99246699999998</v>
      </c>
      <c r="V94">
        <v>9.1410289999999996</v>
      </c>
      <c r="W94">
        <v>44.872549999999997</v>
      </c>
      <c r="X94">
        <v>142.93892700000001</v>
      </c>
      <c r="Y94">
        <v>0</v>
      </c>
      <c r="Z94">
        <v>0</v>
      </c>
      <c r="AA94">
        <v>40.761408000000003</v>
      </c>
      <c r="AB94">
        <v>46.904184000000001</v>
      </c>
      <c r="AC94">
        <v>33.685305</v>
      </c>
      <c r="AD94">
        <v>18.263649000000001</v>
      </c>
      <c r="AE94">
        <v>57.228532000000001</v>
      </c>
      <c r="AF94">
        <v>19.176030999999998</v>
      </c>
      <c r="AG94">
        <v>49.274509000000002</v>
      </c>
      <c r="AH94">
        <v>133.09070299999999</v>
      </c>
      <c r="AI94">
        <v>0</v>
      </c>
      <c r="AJ94">
        <v>0</v>
      </c>
      <c r="AK94">
        <v>65.753981999999993</v>
      </c>
      <c r="AL94">
        <v>76.764741999999998</v>
      </c>
      <c r="AM94">
        <v>18.709627000000001</v>
      </c>
      <c r="AN94">
        <v>0.75401799999999997</v>
      </c>
      <c r="AO94">
        <v>0</v>
      </c>
      <c r="AP94">
        <v>0</v>
      </c>
      <c r="AQ94">
        <v>41.920527999999997</v>
      </c>
      <c r="AR94">
        <v>34.165709</v>
      </c>
      <c r="AS94">
        <v>30.907491</v>
      </c>
      <c r="AT94">
        <v>19.343741000000001</v>
      </c>
      <c r="AU94">
        <v>0</v>
      </c>
      <c r="AV94">
        <v>0</v>
      </c>
      <c r="AW94">
        <v>0</v>
      </c>
      <c r="AX94">
        <v>0</v>
      </c>
      <c r="AY94">
        <v>5.3774959999999998</v>
      </c>
      <c r="AZ94">
        <v>8.9696619999999996</v>
      </c>
      <c r="BA94">
        <v>5.1384420000000004</v>
      </c>
      <c r="BB94">
        <v>5.1818080000000002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3210.6563699999997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665.76706200000001</v>
      </c>
      <c r="L95">
        <v>652.61632199999997</v>
      </c>
      <c r="M95">
        <v>93.862802000000002</v>
      </c>
      <c r="N95">
        <v>120.287898</v>
      </c>
      <c r="O95">
        <v>126.284015</v>
      </c>
      <c r="P95">
        <v>145.05431400000001</v>
      </c>
      <c r="Q95">
        <v>21.885473000000001</v>
      </c>
      <c r="R95">
        <v>43.429197000000002</v>
      </c>
      <c r="S95">
        <v>26.729659000000002</v>
      </c>
      <c r="T95">
        <v>1.4230879999999999</v>
      </c>
      <c r="U95">
        <v>404.99246699999998</v>
      </c>
      <c r="V95">
        <v>9.7303890000000006</v>
      </c>
      <c r="W95">
        <v>44.872549999999997</v>
      </c>
      <c r="X95">
        <v>142.93892700000001</v>
      </c>
      <c r="Y95">
        <v>0</v>
      </c>
      <c r="Z95">
        <v>0</v>
      </c>
      <c r="AA95">
        <v>40.761408000000003</v>
      </c>
      <c r="AB95">
        <v>46.904184000000001</v>
      </c>
      <c r="AC95">
        <v>33.685305</v>
      </c>
      <c r="AD95">
        <v>9.1318239999999999</v>
      </c>
      <c r="AE95">
        <v>57.228532000000001</v>
      </c>
      <c r="AF95">
        <v>18.953054999999999</v>
      </c>
      <c r="AG95">
        <v>49.274509000000002</v>
      </c>
      <c r="AH95">
        <v>133.09070299999999</v>
      </c>
      <c r="AI95">
        <v>0</v>
      </c>
      <c r="AJ95">
        <v>0</v>
      </c>
      <c r="AK95">
        <v>65.753981999999993</v>
      </c>
      <c r="AL95">
        <v>76.764741999999998</v>
      </c>
      <c r="AM95">
        <v>18.709627000000001</v>
      </c>
      <c r="AN95">
        <v>0.75401799999999997</v>
      </c>
      <c r="AO95">
        <v>0</v>
      </c>
      <c r="AP95">
        <v>0</v>
      </c>
      <c r="AQ95">
        <v>38.838135999999999</v>
      </c>
      <c r="AR95">
        <v>34.165709</v>
      </c>
      <c r="AS95">
        <v>30.907491</v>
      </c>
      <c r="AT95">
        <v>19.343741000000001</v>
      </c>
      <c r="AU95">
        <v>0</v>
      </c>
      <c r="AV95">
        <v>0</v>
      </c>
      <c r="AW95">
        <v>0</v>
      </c>
      <c r="AX95">
        <v>0</v>
      </c>
      <c r="AY95">
        <v>5.3774959999999998</v>
      </c>
      <c r="AZ95">
        <v>8.9696619999999996</v>
      </c>
      <c r="BA95">
        <v>5.1384420000000004</v>
      </c>
      <c r="BB95">
        <v>5.1818080000000002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3198.8085369999994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665.76706200000001</v>
      </c>
      <c r="L96">
        <v>652.61632199999997</v>
      </c>
      <c r="M96">
        <v>93.862802000000002</v>
      </c>
      <c r="N96">
        <v>120.287898</v>
      </c>
      <c r="O96">
        <v>126.284015</v>
      </c>
      <c r="P96">
        <v>145.05431400000001</v>
      </c>
      <c r="Q96">
        <v>21.885473000000001</v>
      </c>
      <c r="R96">
        <v>43.429197000000002</v>
      </c>
      <c r="S96">
        <v>26.729659000000002</v>
      </c>
      <c r="T96">
        <v>1.4230879999999999</v>
      </c>
      <c r="U96">
        <v>404.99246699999998</v>
      </c>
      <c r="V96">
        <v>9.8131640000000004</v>
      </c>
      <c r="W96">
        <v>44.872549999999997</v>
      </c>
      <c r="X96">
        <v>142.93892700000001</v>
      </c>
      <c r="Y96">
        <v>0</v>
      </c>
      <c r="Z96">
        <v>0</v>
      </c>
      <c r="AA96">
        <v>40.761408000000003</v>
      </c>
      <c r="AB96">
        <v>46.904184000000001</v>
      </c>
      <c r="AC96">
        <v>33.685305</v>
      </c>
      <c r="AD96">
        <v>0</v>
      </c>
      <c r="AE96">
        <v>57.228532000000001</v>
      </c>
      <c r="AF96">
        <v>18.953054999999999</v>
      </c>
      <c r="AG96">
        <v>49.274509000000002</v>
      </c>
      <c r="AH96">
        <v>96.989176999999998</v>
      </c>
      <c r="AI96">
        <v>0</v>
      </c>
      <c r="AJ96">
        <v>0</v>
      </c>
      <c r="AK96">
        <v>65.753981999999993</v>
      </c>
      <c r="AL96">
        <v>76.764741999999998</v>
      </c>
      <c r="AM96">
        <v>18.709627000000001</v>
      </c>
      <c r="AN96">
        <v>0.75401799999999997</v>
      </c>
      <c r="AO96">
        <v>0</v>
      </c>
      <c r="AP96">
        <v>0</v>
      </c>
      <c r="AQ96">
        <v>38.838135999999999</v>
      </c>
      <c r="AR96">
        <v>34.165709</v>
      </c>
      <c r="AS96">
        <v>30.907491</v>
      </c>
      <c r="AT96">
        <v>19.343741000000001</v>
      </c>
      <c r="AU96">
        <v>0</v>
      </c>
      <c r="AV96">
        <v>0</v>
      </c>
      <c r="AW96">
        <v>0</v>
      </c>
      <c r="AX96">
        <v>0</v>
      </c>
      <c r="AY96">
        <v>5.3774959999999998</v>
      </c>
      <c r="AZ96">
        <v>8.9696619999999996</v>
      </c>
      <c r="BA96">
        <v>3.7384019999999998</v>
      </c>
      <c r="BB96">
        <v>5.1818080000000002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3152.2579219999998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665.76706200000001</v>
      </c>
      <c r="L97">
        <v>652.61632199999997</v>
      </c>
      <c r="M97">
        <v>93.862802000000002</v>
      </c>
      <c r="N97">
        <v>120.287898</v>
      </c>
      <c r="O97">
        <v>126.284015</v>
      </c>
      <c r="P97">
        <v>145.05431400000001</v>
      </c>
      <c r="Q97">
        <v>21.885473000000001</v>
      </c>
      <c r="R97">
        <v>43.429197000000002</v>
      </c>
      <c r="S97">
        <v>26.729659000000002</v>
      </c>
      <c r="T97">
        <v>1.4230879999999999</v>
      </c>
      <c r="U97">
        <v>404.99246699999998</v>
      </c>
      <c r="V97">
        <v>9.8131640000000004</v>
      </c>
      <c r="W97">
        <v>44.872549999999997</v>
      </c>
      <c r="X97">
        <v>142.93892700000001</v>
      </c>
      <c r="Y97">
        <v>0</v>
      </c>
      <c r="Z97">
        <v>0</v>
      </c>
      <c r="AA97">
        <v>40.761408000000003</v>
      </c>
      <c r="AB97">
        <v>46.904184000000001</v>
      </c>
      <c r="AC97">
        <v>33.685305</v>
      </c>
      <c r="AD97">
        <v>0</v>
      </c>
      <c r="AE97">
        <v>57.228532000000001</v>
      </c>
      <c r="AF97">
        <v>10.03397</v>
      </c>
      <c r="AG97">
        <v>49.274509000000002</v>
      </c>
      <c r="AH97">
        <v>43.106301000000002</v>
      </c>
      <c r="AI97">
        <v>0</v>
      </c>
      <c r="AJ97">
        <v>0</v>
      </c>
      <c r="AK97">
        <v>65.753981999999993</v>
      </c>
      <c r="AL97">
        <v>76.764741999999998</v>
      </c>
      <c r="AM97">
        <v>18.709627000000001</v>
      </c>
      <c r="AN97">
        <v>0.75401799999999997</v>
      </c>
      <c r="AO97">
        <v>0</v>
      </c>
      <c r="AP97">
        <v>0</v>
      </c>
      <c r="AQ97">
        <v>19.419067999999999</v>
      </c>
      <c r="AR97">
        <v>12.812141</v>
      </c>
      <c r="AS97">
        <v>30.907491</v>
      </c>
      <c r="AT97">
        <v>19.343741000000001</v>
      </c>
      <c r="AU97">
        <v>0</v>
      </c>
      <c r="AV97">
        <v>0</v>
      </c>
      <c r="AW97">
        <v>0</v>
      </c>
      <c r="AX97">
        <v>0</v>
      </c>
      <c r="AY97">
        <v>5.3774959999999998</v>
      </c>
      <c r="AZ97">
        <v>8.9696619999999996</v>
      </c>
      <c r="BA97">
        <v>1.6681319999999999</v>
      </c>
      <c r="BB97">
        <v>5.1818080000000002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3046.6130549999998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665.76706200000001</v>
      </c>
      <c r="L98">
        <v>652.61632199999997</v>
      </c>
      <c r="M98">
        <v>93.862802000000002</v>
      </c>
      <c r="N98">
        <v>120.287898</v>
      </c>
      <c r="O98">
        <v>126.284015</v>
      </c>
      <c r="P98">
        <v>145.05431400000001</v>
      </c>
      <c r="Q98">
        <v>21.885473000000001</v>
      </c>
      <c r="R98">
        <v>43.429197000000002</v>
      </c>
      <c r="S98">
        <v>26.729659000000002</v>
      </c>
      <c r="T98">
        <v>1.4230879999999999</v>
      </c>
      <c r="U98">
        <v>404.99246699999998</v>
      </c>
      <c r="V98">
        <v>9.8131640000000004</v>
      </c>
      <c r="W98">
        <v>44.872549999999997</v>
      </c>
      <c r="X98">
        <v>142.93892700000001</v>
      </c>
      <c r="Y98">
        <v>0</v>
      </c>
      <c r="Z98">
        <v>0</v>
      </c>
      <c r="AA98">
        <v>40.761408000000003</v>
      </c>
      <c r="AB98">
        <v>46.904184000000001</v>
      </c>
      <c r="AC98">
        <v>33.685305</v>
      </c>
      <c r="AD98">
        <v>0</v>
      </c>
      <c r="AE98">
        <v>57.228532000000001</v>
      </c>
      <c r="AF98">
        <v>10.03397</v>
      </c>
      <c r="AG98">
        <v>49.274509000000002</v>
      </c>
      <c r="AH98">
        <v>21.553149999999999</v>
      </c>
      <c r="AI98">
        <v>0</v>
      </c>
      <c r="AJ98">
        <v>0</v>
      </c>
      <c r="AK98">
        <v>65.753981999999993</v>
      </c>
      <c r="AL98">
        <v>76.764741999999998</v>
      </c>
      <c r="AM98">
        <v>18.709627000000001</v>
      </c>
      <c r="AN98">
        <v>0.75401799999999997</v>
      </c>
      <c r="AO98">
        <v>0</v>
      </c>
      <c r="AP98">
        <v>0</v>
      </c>
      <c r="AQ98">
        <v>9.7095339999999997</v>
      </c>
      <c r="AR98">
        <v>4.2707139999999999</v>
      </c>
      <c r="AS98">
        <v>30.907491</v>
      </c>
      <c r="AT98">
        <v>19.343741000000001</v>
      </c>
      <c r="AU98">
        <v>0</v>
      </c>
      <c r="AV98">
        <v>0</v>
      </c>
      <c r="AW98">
        <v>0</v>
      </c>
      <c r="AX98">
        <v>0</v>
      </c>
      <c r="AY98">
        <v>5.3774959999999998</v>
      </c>
      <c r="AZ98">
        <v>8.9696619999999996</v>
      </c>
      <c r="BA98">
        <v>0.83406599999999997</v>
      </c>
      <c r="BB98">
        <v>5.1818080000000002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3005.9748770000006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12.604870739249987</v>
      </c>
      <c r="L99">
        <f t="shared" si="2"/>
        <v>13.11435126800002</v>
      </c>
      <c r="M99">
        <f t="shared" si="2"/>
        <v>2.2527072479999961</v>
      </c>
      <c r="N99">
        <f t="shared" si="2"/>
        <v>2.8869095520000001</v>
      </c>
      <c r="O99">
        <f t="shared" si="2"/>
        <v>3.0308163599999962</v>
      </c>
      <c r="P99">
        <f t="shared" si="2"/>
        <v>3.4813035360000084</v>
      </c>
      <c r="Q99">
        <f t="shared" si="2"/>
        <v>0.44752927500000061</v>
      </c>
      <c r="R99">
        <f t="shared" si="2"/>
        <v>0.90895227274999901</v>
      </c>
      <c r="S99">
        <f t="shared" si="2"/>
        <v>0.54830586950000082</v>
      </c>
      <c r="T99">
        <f t="shared" si="2"/>
        <v>1.7008512000000003E-2</v>
      </c>
      <c r="U99">
        <f t="shared" si="2"/>
        <v>9.6827788427499861</v>
      </c>
      <c r="V99">
        <f t="shared" si="2"/>
        <v>0.21535014500000019</v>
      </c>
      <c r="W99">
        <f t="shared" si="2"/>
        <v>0.98976483100000068</v>
      </c>
      <c r="X99">
        <f t="shared" si="2"/>
        <v>3.2269719987499945</v>
      </c>
      <c r="Y99">
        <f t="shared" si="2"/>
        <v>0</v>
      </c>
      <c r="Z99">
        <f t="shared" si="2"/>
        <v>0.29166478450000011</v>
      </c>
      <c r="AA99">
        <f t="shared" si="2"/>
        <v>0.59588423350000008</v>
      </c>
      <c r="AB99">
        <f t="shared" si="2"/>
        <v>0.60996802400000005</v>
      </c>
      <c r="AC99">
        <f t="shared" si="2"/>
        <v>0.37876448475000007</v>
      </c>
      <c r="AD99">
        <f t="shared" si="2"/>
        <v>0.20236122725000003</v>
      </c>
      <c r="AE99">
        <f t="shared" si="2"/>
        <v>1.0396516705000003</v>
      </c>
      <c r="AF99">
        <f t="shared" si="2"/>
        <v>0.21996692899999981</v>
      </c>
      <c r="AG99">
        <f t="shared" si="2"/>
        <v>1.1825882159999985</v>
      </c>
      <c r="AH99">
        <f t="shared" si="2"/>
        <v>1.1684501662499995</v>
      </c>
      <c r="AI99">
        <f t="shared" si="2"/>
        <v>0.10687555875</v>
      </c>
      <c r="AJ99">
        <f t="shared" si="2"/>
        <v>0</v>
      </c>
      <c r="AK99">
        <f t="shared" si="2"/>
        <v>1.5780955680000024</v>
      </c>
      <c r="AL99">
        <f t="shared" si="2"/>
        <v>1.6578082680000017</v>
      </c>
      <c r="AM99">
        <f t="shared" si="2"/>
        <v>0.43636984199999984</v>
      </c>
      <c r="AN99">
        <f t="shared" si="2"/>
        <v>1.809643200000002E-2</v>
      </c>
      <c r="AO99">
        <f t="shared" si="2"/>
        <v>0</v>
      </c>
      <c r="AP99">
        <f t="shared" si="2"/>
        <v>2.6015961500000004E-2</v>
      </c>
      <c r="AQ99">
        <f t="shared" si="2"/>
        <v>0.3267335265000002</v>
      </c>
      <c r="AR99">
        <f t="shared" si="2"/>
        <v>0.76552542024999926</v>
      </c>
      <c r="AS99">
        <f t="shared" si="2"/>
        <v>0.79478922349999892</v>
      </c>
      <c r="AT99">
        <f t="shared" si="2"/>
        <v>0.4445671479999993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0.12935322300000016</v>
      </c>
      <c r="AZ99">
        <f t="shared" si="2"/>
        <v>5.6620991500000002E-2</v>
      </c>
      <c r="BA99">
        <f t="shared" si="2"/>
        <v>4.508797299999999E-2</v>
      </c>
      <c r="BB99">
        <f t="shared" si="2"/>
        <v>0.12436339199999984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65.607222713749991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45411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262.57</v>
      </c>
      <c r="C3" s="34">
        <v>87.23</v>
      </c>
      <c r="D3" s="93">
        <f>R3+S3+T3</f>
        <v>0</v>
      </c>
      <c r="E3" s="34">
        <v>16.13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115.62</v>
      </c>
      <c r="N3">
        <v>253.38</v>
      </c>
      <c r="O3">
        <v>100.75</v>
      </c>
      <c r="P3">
        <v>3.5</v>
      </c>
      <c r="Q3">
        <v>6.01</v>
      </c>
      <c r="R3" s="93">
        <v>0</v>
      </c>
      <c r="S3" s="93">
        <v>0</v>
      </c>
      <c r="T3" s="93">
        <v>0</v>
      </c>
      <c r="U3">
        <v>4</v>
      </c>
      <c r="V3">
        <v>0</v>
      </c>
      <c r="W3">
        <v>3.58</v>
      </c>
      <c r="X3">
        <v>65</v>
      </c>
      <c r="Y3">
        <v>21.66</v>
      </c>
      <c r="Z3">
        <v>21.67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19</v>
      </c>
      <c r="AH3">
        <v>44</v>
      </c>
      <c r="AI3">
        <v>44</v>
      </c>
      <c r="AJ3">
        <v>29.26</v>
      </c>
      <c r="AK3">
        <v>0</v>
      </c>
      <c r="AL3">
        <v>0</v>
      </c>
    </row>
    <row r="4" spans="1:38">
      <c r="A4" t="s">
        <v>46</v>
      </c>
      <c r="B4" s="34">
        <v>262.57</v>
      </c>
      <c r="C4" s="34">
        <v>87.23</v>
      </c>
      <c r="D4" s="93">
        <f t="shared" ref="D4:D67" si="0">R4+S4+T4</f>
        <v>0</v>
      </c>
      <c r="E4" s="34">
        <v>16.13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115.62</v>
      </c>
      <c r="N4">
        <v>253.38</v>
      </c>
      <c r="O4">
        <v>100.75</v>
      </c>
      <c r="P4">
        <v>4.2</v>
      </c>
      <c r="Q4">
        <v>6.01</v>
      </c>
      <c r="R4" s="93">
        <v>0</v>
      </c>
      <c r="S4" s="93">
        <v>0</v>
      </c>
      <c r="T4" s="93">
        <v>0</v>
      </c>
      <c r="U4">
        <v>4</v>
      </c>
      <c r="V4">
        <v>0</v>
      </c>
      <c r="W4">
        <v>3.58</v>
      </c>
      <c r="X4">
        <v>67.5</v>
      </c>
      <c r="Y4">
        <v>22.5</v>
      </c>
      <c r="Z4">
        <v>22.5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</v>
      </c>
      <c r="AH4">
        <v>44.33</v>
      </c>
      <c r="AI4">
        <v>44.33</v>
      </c>
      <c r="AJ4">
        <v>29.26</v>
      </c>
      <c r="AK4">
        <v>0</v>
      </c>
      <c r="AL4">
        <v>0</v>
      </c>
    </row>
    <row r="5" spans="1:38">
      <c r="A5" t="s">
        <v>47</v>
      </c>
      <c r="B5" s="34">
        <v>262.57</v>
      </c>
      <c r="C5" s="34">
        <v>87.23</v>
      </c>
      <c r="D5" s="93">
        <f t="shared" si="0"/>
        <v>0</v>
      </c>
      <c r="E5" s="34">
        <v>16.13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115.62</v>
      </c>
      <c r="N5">
        <v>253.38</v>
      </c>
      <c r="O5">
        <v>100.75</v>
      </c>
      <c r="P5">
        <v>4.2</v>
      </c>
      <c r="Q5">
        <v>6.01</v>
      </c>
      <c r="R5" s="93">
        <v>0</v>
      </c>
      <c r="S5" s="93">
        <v>0</v>
      </c>
      <c r="T5" s="93">
        <v>0</v>
      </c>
      <c r="U5">
        <v>4.1500000000000004</v>
      </c>
      <c r="V5">
        <v>0</v>
      </c>
      <c r="W5">
        <v>3.58</v>
      </c>
      <c r="X5">
        <v>68.5</v>
      </c>
      <c r="Y5">
        <v>22.84</v>
      </c>
      <c r="Z5">
        <v>22.83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19.34</v>
      </c>
      <c r="AH5">
        <v>44.67</v>
      </c>
      <c r="AI5">
        <v>44.67</v>
      </c>
      <c r="AJ5">
        <v>29.26</v>
      </c>
      <c r="AK5">
        <v>0</v>
      </c>
      <c r="AL5">
        <v>0</v>
      </c>
    </row>
    <row r="6" spans="1:38">
      <c r="A6" t="s">
        <v>48</v>
      </c>
      <c r="B6" s="34">
        <v>262.57</v>
      </c>
      <c r="C6" s="34">
        <v>87.23</v>
      </c>
      <c r="D6" s="93">
        <f t="shared" si="0"/>
        <v>0</v>
      </c>
      <c r="E6" s="34">
        <v>16.13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115.62</v>
      </c>
      <c r="N6">
        <v>253.38</v>
      </c>
      <c r="O6">
        <v>100.75</v>
      </c>
      <c r="P6">
        <v>4.2</v>
      </c>
      <c r="Q6">
        <v>6.01</v>
      </c>
      <c r="R6" s="93">
        <v>0</v>
      </c>
      <c r="S6" s="93">
        <v>0</v>
      </c>
      <c r="T6" s="93">
        <v>0</v>
      </c>
      <c r="U6">
        <v>4.1500000000000004</v>
      </c>
      <c r="V6">
        <v>0</v>
      </c>
      <c r="W6">
        <v>3.58</v>
      </c>
      <c r="X6">
        <v>70.5</v>
      </c>
      <c r="Y6">
        <v>23.5</v>
      </c>
      <c r="Z6">
        <v>23.5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</v>
      </c>
      <c r="AH6">
        <v>44.67</v>
      </c>
      <c r="AI6">
        <v>44.67</v>
      </c>
      <c r="AJ6">
        <v>29.26</v>
      </c>
      <c r="AK6">
        <v>0</v>
      </c>
      <c r="AL6">
        <v>0</v>
      </c>
    </row>
    <row r="7" spans="1:38">
      <c r="A7" t="s">
        <v>49</v>
      </c>
      <c r="B7" s="34">
        <v>262.57</v>
      </c>
      <c r="C7" s="34">
        <v>87.23</v>
      </c>
      <c r="D7" s="93">
        <f t="shared" si="0"/>
        <v>0</v>
      </c>
      <c r="E7" s="34">
        <v>16.13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115.62</v>
      </c>
      <c r="N7">
        <v>253.38</v>
      </c>
      <c r="O7">
        <v>100.75</v>
      </c>
      <c r="P7">
        <v>4.2</v>
      </c>
      <c r="Q7">
        <v>6.01</v>
      </c>
      <c r="R7" s="93">
        <v>0</v>
      </c>
      <c r="S7" s="93">
        <v>0</v>
      </c>
      <c r="T7" s="93">
        <v>0</v>
      </c>
      <c r="U7">
        <v>4.1500000000000004</v>
      </c>
      <c r="V7">
        <v>0</v>
      </c>
      <c r="W7">
        <v>3.58</v>
      </c>
      <c r="X7">
        <v>72.5</v>
      </c>
      <c r="Y7">
        <v>24.16</v>
      </c>
      <c r="Z7">
        <v>24.17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19.66</v>
      </c>
      <c r="AH7">
        <v>45</v>
      </c>
      <c r="AI7">
        <v>45</v>
      </c>
      <c r="AJ7">
        <v>29.26</v>
      </c>
      <c r="AK7">
        <v>0</v>
      </c>
      <c r="AL7">
        <v>0</v>
      </c>
    </row>
    <row r="8" spans="1:38">
      <c r="A8" t="s">
        <v>50</v>
      </c>
      <c r="B8" s="34">
        <v>262.57</v>
      </c>
      <c r="C8" s="34">
        <v>87.23</v>
      </c>
      <c r="D8" s="93">
        <f t="shared" si="0"/>
        <v>0</v>
      </c>
      <c r="E8" s="34">
        <v>16.13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115.62</v>
      </c>
      <c r="N8">
        <v>253.38</v>
      </c>
      <c r="O8">
        <v>100.75</v>
      </c>
      <c r="P8">
        <v>4.2</v>
      </c>
      <c r="Q8">
        <v>6.01</v>
      </c>
      <c r="R8" s="93">
        <v>0</v>
      </c>
      <c r="S8" s="93">
        <v>0</v>
      </c>
      <c r="T8" s="93">
        <v>0</v>
      </c>
      <c r="U8">
        <v>4.1500000000000004</v>
      </c>
      <c r="V8">
        <v>0</v>
      </c>
      <c r="W8">
        <v>3.58</v>
      </c>
      <c r="X8">
        <v>74.5</v>
      </c>
      <c r="Y8">
        <v>24.84</v>
      </c>
      <c r="Z8">
        <v>24.83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</v>
      </c>
      <c r="AH8">
        <v>45.33</v>
      </c>
      <c r="AI8">
        <v>45.33</v>
      </c>
      <c r="AJ8">
        <v>29.26</v>
      </c>
      <c r="AK8">
        <v>0</v>
      </c>
      <c r="AL8">
        <v>0</v>
      </c>
    </row>
    <row r="9" spans="1:38">
      <c r="A9" t="s">
        <v>51</v>
      </c>
      <c r="B9" s="34">
        <v>262.57</v>
      </c>
      <c r="C9" s="34">
        <v>87.23</v>
      </c>
      <c r="D9" s="93">
        <f t="shared" si="0"/>
        <v>0</v>
      </c>
      <c r="E9" s="34">
        <v>16.13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115.62</v>
      </c>
      <c r="N9">
        <v>253.38</v>
      </c>
      <c r="O9">
        <v>100.75</v>
      </c>
      <c r="P9">
        <v>4.2</v>
      </c>
      <c r="Q9">
        <v>6.01</v>
      </c>
      <c r="R9" s="93">
        <v>0</v>
      </c>
      <c r="S9" s="93">
        <v>0</v>
      </c>
      <c r="T9" s="93">
        <v>0</v>
      </c>
      <c r="U9">
        <v>4.1500000000000004</v>
      </c>
      <c r="V9">
        <v>0</v>
      </c>
      <c r="W9">
        <v>3.58</v>
      </c>
      <c r="X9">
        <v>76</v>
      </c>
      <c r="Y9">
        <v>25.34</v>
      </c>
      <c r="Z9">
        <v>25.33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21.34</v>
      </c>
      <c r="AH9">
        <v>49.67</v>
      </c>
      <c r="AI9">
        <v>49.67</v>
      </c>
      <c r="AJ9">
        <v>29.26</v>
      </c>
      <c r="AK9">
        <v>0</v>
      </c>
      <c r="AL9">
        <v>0</v>
      </c>
    </row>
    <row r="10" spans="1:38">
      <c r="A10" t="s">
        <v>52</v>
      </c>
      <c r="B10" s="34">
        <v>262.57</v>
      </c>
      <c r="C10" s="34">
        <v>87.23</v>
      </c>
      <c r="D10" s="93">
        <f t="shared" si="0"/>
        <v>0</v>
      </c>
      <c r="E10" s="34">
        <v>16.13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115.62</v>
      </c>
      <c r="N10">
        <v>253.38</v>
      </c>
      <c r="O10">
        <v>100.75</v>
      </c>
      <c r="P10">
        <v>4.2</v>
      </c>
      <c r="Q10">
        <v>6.01</v>
      </c>
      <c r="R10" s="93">
        <v>0</v>
      </c>
      <c r="S10" s="93">
        <v>0</v>
      </c>
      <c r="T10" s="93">
        <v>0</v>
      </c>
      <c r="U10">
        <v>4.1500000000000004</v>
      </c>
      <c r="V10">
        <v>0</v>
      </c>
      <c r="W10">
        <v>3.58</v>
      </c>
      <c r="X10">
        <v>78</v>
      </c>
      <c r="Y10">
        <v>26</v>
      </c>
      <c r="Z10">
        <v>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22.34</v>
      </c>
      <c r="AH10">
        <v>50</v>
      </c>
      <c r="AI10">
        <v>50</v>
      </c>
      <c r="AJ10">
        <v>29.26</v>
      </c>
      <c r="AK10">
        <v>0</v>
      </c>
      <c r="AL10">
        <v>0</v>
      </c>
    </row>
    <row r="11" spans="1:38">
      <c r="A11" t="s">
        <v>53</v>
      </c>
      <c r="B11" s="34">
        <v>262.57</v>
      </c>
      <c r="C11" s="34">
        <v>87.23</v>
      </c>
      <c r="D11" s="93">
        <f t="shared" si="0"/>
        <v>0</v>
      </c>
      <c r="E11" s="34">
        <v>16.13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115.62</v>
      </c>
      <c r="N11">
        <v>253.38</v>
      </c>
      <c r="O11">
        <v>100.75</v>
      </c>
      <c r="P11">
        <v>4.12</v>
      </c>
      <c r="Q11">
        <v>6.01</v>
      </c>
      <c r="R11" s="93">
        <v>0</v>
      </c>
      <c r="S11" s="93">
        <v>0</v>
      </c>
      <c r="T11" s="93">
        <v>0</v>
      </c>
      <c r="U11">
        <v>4.1500000000000004</v>
      </c>
      <c r="V11">
        <v>0</v>
      </c>
      <c r="W11">
        <v>3.58</v>
      </c>
      <c r="X11">
        <v>79</v>
      </c>
      <c r="Y11">
        <v>26.34</v>
      </c>
      <c r="Z11">
        <v>26.33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18.34</v>
      </c>
      <c r="AH11">
        <v>45.33</v>
      </c>
      <c r="AI11">
        <v>45.33</v>
      </c>
      <c r="AJ11">
        <v>29.26</v>
      </c>
      <c r="AK11">
        <v>0</v>
      </c>
      <c r="AL11">
        <v>0</v>
      </c>
    </row>
    <row r="12" spans="1:38">
      <c r="A12" t="s">
        <v>54</v>
      </c>
      <c r="B12" s="34">
        <v>262.57</v>
      </c>
      <c r="C12" s="34">
        <v>87.23</v>
      </c>
      <c r="D12" s="93">
        <f t="shared" si="0"/>
        <v>0</v>
      </c>
      <c r="E12" s="34">
        <v>16.13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115.62</v>
      </c>
      <c r="N12">
        <v>253.38</v>
      </c>
      <c r="O12">
        <v>100.75</v>
      </c>
      <c r="P12">
        <v>4.12</v>
      </c>
      <c r="Q12">
        <v>6.01</v>
      </c>
      <c r="R12" s="93">
        <v>0</v>
      </c>
      <c r="S12" s="93">
        <v>0</v>
      </c>
      <c r="T12" s="93">
        <v>0</v>
      </c>
      <c r="U12">
        <v>4.1500000000000004</v>
      </c>
      <c r="V12">
        <v>0</v>
      </c>
      <c r="W12">
        <v>3.58</v>
      </c>
      <c r="X12">
        <v>80</v>
      </c>
      <c r="Y12">
        <v>26.66</v>
      </c>
      <c r="Z12">
        <v>26.67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</v>
      </c>
      <c r="AH12">
        <v>45.33</v>
      </c>
      <c r="AI12">
        <v>45.33</v>
      </c>
      <c r="AJ12">
        <v>29.26</v>
      </c>
      <c r="AK12">
        <v>0</v>
      </c>
      <c r="AL12">
        <v>0</v>
      </c>
    </row>
    <row r="13" spans="1:38">
      <c r="A13" t="s">
        <v>55</v>
      </c>
      <c r="B13" s="34">
        <v>262.57</v>
      </c>
      <c r="C13" s="34">
        <v>87.23</v>
      </c>
      <c r="D13" s="93">
        <f t="shared" si="0"/>
        <v>0</v>
      </c>
      <c r="E13" s="34">
        <v>16.13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115.62</v>
      </c>
      <c r="N13">
        <v>253.38</v>
      </c>
      <c r="O13">
        <v>100.75</v>
      </c>
      <c r="P13">
        <v>4.12</v>
      </c>
      <c r="Q13">
        <v>6.01</v>
      </c>
      <c r="R13" s="93">
        <v>0</v>
      </c>
      <c r="S13" s="93">
        <v>0</v>
      </c>
      <c r="T13" s="93">
        <v>0</v>
      </c>
      <c r="U13">
        <v>4.1500000000000004</v>
      </c>
      <c r="V13">
        <v>0</v>
      </c>
      <c r="W13">
        <v>3.58</v>
      </c>
      <c r="X13">
        <v>65</v>
      </c>
      <c r="Y13">
        <v>21.66</v>
      </c>
      <c r="Z13">
        <v>21.67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17.34</v>
      </c>
      <c r="AH13">
        <v>45.67</v>
      </c>
      <c r="AI13">
        <v>45.67</v>
      </c>
      <c r="AJ13">
        <v>29.26</v>
      </c>
      <c r="AK13">
        <v>0</v>
      </c>
      <c r="AL13">
        <v>0</v>
      </c>
    </row>
    <row r="14" spans="1:38">
      <c r="A14" t="s">
        <v>56</v>
      </c>
      <c r="B14" s="34">
        <v>262.57</v>
      </c>
      <c r="C14" s="34">
        <v>87.23</v>
      </c>
      <c r="D14" s="93">
        <f t="shared" si="0"/>
        <v>0</v>
      </c>
      <c r="E14" s="34">
        <v>16.13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115.62</v>
      </c>
      <c r="N14">
        <v>253.38</v>
      </c>
      <c r="O14">
        <v>100.75</v>
      </c>
      <c r="P14">
        <v>4.12</v>
      </c>
      <c r="Q14">
        <v>6.01</v>
      </c>
      <c r="R14" s="93">
        <v>0</v>
      </c>
      <c r="S14" s="93">
        <v>0</v>
      </c>
      <c r="T14" s="93">
        <v>0</v>
      </c>
      <c r="U14">
        <v>4.1500000000000004</v>
      </c>
      <c r="V14">
        <v>0</v>
      </c>
      <c r="W14">
        <v>3.58</v>
      </c>
      <c r="X14">
        <v>66</v>
      </c>
      <c r="Y14">
        <v>22</v>
      </c>
      <c r="Z14">
        <v>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16.66</v>
      </c>
      <c r="AH14">
        <v>45.67</v>
      </c>
      <c r="AI14">
        <v>45.67</v>
      </c>
      <c r="AJ14">
        <v>29.26</v>
      </c>
      <c r="AK14">
        <v>0</v>
      </c>
      <c r="AL14">
        <v>0</v>
      </c>
    </row>
    <row r="15" spans="1:38">
      <c r="A15" t="s">
        <v>57</v>
      </c>
      <c r="B15" s="34">
        <v>262.57</v>
      </c>
      <c r="C15" s="34">
        <v>87.23</v>
      </c>
      <c r="D15" s="93">
        <f t="shared" si="0"/>
        <v>0</v>
      </c>
      <c r="E15" s="34">
        <v>16.13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115.62</v>
      </c>
      <c r="N15">
        <v>253.38</v>
      </c>
      <c r="O15">
        <v>100.75</v>
      </c>
      <c r="P15">
        <v>4.12</v>
      </c>
      <c r="Q15">
        <v>6.01</v>
      </c>
      <c r="R15" s="93">
        <v>0</v>
      </c>
      <c r="S15" s="93">
        <v>0</v>
      </c>
      <c r="T15" s="93">
        <v>0</v>
      </c>
      <c r="U15">
        <v>4.08</v>
      </c>
      <c r="V15">
        <v>0</v>
      </c>
      <c r="W15">
        <v>3.49</v>
      </c>
      <c r="X15">
        <v>67.5</v>
      </c>
      <c r="Y15">
        <v>22.5</v>
      </c>
      <c r="Z15">
        <v>22.5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14.66</v>
      </c>
      <c r="AH15">
        <v>45.33</v>
      </c>
      <c r="AI15">
        <v>45.33</v>
      </c>
      <c r="AJ15">
        <v>29.26</v>
      </c>
      <c r="AK15">
        <v>0</v>
      </c>
      <c r="AL15">
        <v>0</v>
      </c>
    </row>
    <row r="16" spans="1:38">
      <c r="A16" t="s">
        <v>58</v>
      </c>
      <c r="B16" s="34">
        <v>262.57</v>
      </c>
      <c r="C16" s="34">
        <v>87.23</v>
      </c>
      <c r="D16" s="93">
        <f t="shared" si="0"/>
        <v>0</v>
      </c>
      <c r="E16" s="34">
        <v>16.13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115.62</v>
      </c>
      <c r="N16">
        <v>253.38</v>
      </c>
      <c r="O16">
        <v>100.75</v>
      </c>
      <c r="P16">
        <v>4.12</v>
      </c>
      <c r="Q16">
        <v>6.01</v>
      </c>
      <c r="R16" s="93">
        <v>0</v>
      </c>
      <c r="S16" s="93">
        <v>0</v>
      </c>
      <c r="T16" s="93">
        <v>0</v>
      </c>
      <c r="U16">
        <v>4.08</v>
      </c>
      <c r="V16">
        <v>0</v>
      </c>
      <c r="W16">
        <v>3.49</v>
      </c>
      <c r="X16">
        <v>68.5</v>
      </c>
      <c r="Y16">
        <v>22.84</v>
      </c>
      <c r="Z16">
        <v>22.83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14.34</v>
      </c>
      <c r="AH16">
        <v>45.33</v>
      </c>
      <c r="AI16">
        <v>45.33</v>
      </c>
      <c r="AJ16">
        <v>29.26</v>
      </c>
      <c r="AK16">
        <v>0</v>
      </c>
      <c r="AL16">
        <v>0</v>
      </c>
    </row>
    <row r="17" spans="1:38">
      <c r="A17" t="s">
        <v>59</v>
      </c>
      <c r="B17" s="34">
        <v>262.57</v>
      </c>
      <c r="C17" s="34">
        <v>87.23</v>
      </c>
      <c r="D17" s="93">
        <f t="shared" si="0"/>
        <v>0</v>
      </c>
      <c r="E17" s="34">
        <v>16.13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115.62</v>
      </c>
      <c r="N17">
        <v>253.38</v>
      </c>
      <c r="O17">
        <v>100.75</v>
      </c>
      <c r="P17">
        <v>4.12</v>
      </c>
      <c r="Q17">
        <v>6.01</v>
      </c>
      <c r="R17" s="93">
        <v>0</v>
      </c>
      <c r="S17" s="93">
        <v>0</v>
      </c>
      <c r="T17" s="93">
        <v>0</v>
      </c>
      <c r="U17">
        <v>4.08</v>
      </c>
      <c r="V17">
        <v>0</v>
      </c>
      <c r="W17">
        <v>3.49</v>
      </c>
      <c r="X17">
        <v>61</v>
      </c>
      <c r="Y17">
        <v>20.34</v>
      </c>
      <c r="Z17">
        <v>20.329999999999998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</v>
      </c>
      <c r="AH17">
        <v>46</v>
      </c>
      <c r="AI17">
        <v>46</v>
      </c>
      <c r="AJ17">
        <v>29.26</v>
      </c>
      <c r="AK17">
        <v>0</v>
      </c>
      <c r="AL17">
        <v>0</v>
      </c>
    </row>
    <row r="18" spans="1:38">
      <c r="A18" t="s">
        <v>60</v>
      </c>
      <c r="B18" s="34">
        <v>262.57</v>
      </c>
      <c r="C18" s="34">
        <v>87.23</v>
      </c>
      <c r="D18" s="93">
        <f t="shared" si="0"/>
        <v>0</v>
      </c>
      <c r="E18" s="34">
        <v>16.13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115.62</v>
      </c>
      <c r="N18">
        <v>253.38</v>
      </c>
      <c r="O18">
        <v>100.75</v>
      </c>
      <c r="P18">
        <v>4.12</v>
      </c>
      <c r="Q18">
        <v>6.01</v>
      </c>
      <c r="R18" s="93">
        <v>0</v>
      </c>
      <c r="S18" s="93">
        <v>0</v>
      </c>
      <c r="T18" s="93">
        <v>0</v>
      </c>
      <c r="U18">
        <v>4.08</v>
      </c>
      <c r="V18">
        <v>0</v>
      </c>
      <c r="W18">
        <v>3.49</v>
      </c>
      <c r="X18">
        <v>62</v>
      </c>
      <c r="Y18">
        <v>20.66</v>
      </c>
      <c r="Z18">
        <v>20.67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</v>
      </c>
      <c r="AH18">
        <v>46.33</v>
      </c>
      <c r="AI18">
        <v>46.33</v>
      </c>
      <c r="AJ18">
        <v>29.26</v>
      </c>
      <c r="AK18">
        <v>0</v>
      </c>
      <c r="AL18">
        <v>0</v>
      </c>
    </row>
    <row r="19" spans="1:38">
      <c r="A19" t="s">
        <v>61</v>
      </c>
      <c r="B19" s="34">
        <v>262.57</v>
      </c>
      <c r="C19" s="34">
        <v>87.23</v>
      </c>
      <c r="D19" s="93">
        <f t="shared" si="0"/>
        <v>0</v>
      </c>
      <c r="E19" s="34">
        <v>16.13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115.62</v>
      </c>
      <c r="N19">
        <v>253.38</v>
      </c>
      <c r="O19">
        <v>100.75</v>
      </c>
      <c r="P19">
        <v>4.04</v>
      </c>
      <c r="Q19">
        <v>6.01</v>
      </c>
      <c r="R19" s="93">
        <v>0</v>
      </c>
      <c r="S19" s="93">
        <v>0</v>
      </c>
      <c r="T19" s="93">
        <v>0</v>
      </c>
      <c r="U19">
        <v>4.08</v>
      </c>
      <c r="V19">
        <v>0</v>
      </c>
      <c r="W19">
        <v>3.49</v>
      </c>
      <c r="X19">
        <v>62</v>
      </c>
      <c r="Y19">
        <v>20.66</v>
      </c>
      <c r="Z19">
        <v>20.67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</v>
      </c>
      <c r="AH19">
        <v>50</v>
      </c>
      <c r="AI19">
        <v>50</v>
      </c>
      <c r="AJ19">
        <v>29.26</v>
      </c>
      <c r="AK19">
        <v>0</v>
      </c>
      <c r="AL19">
        <v>0</v>
      </c>
    </row>
    <row r="20" spans="1:38">
      <c r="A20" t="s">
        <v>62</v>
      </c>
      <c r="B20" s="34">
        <v>262.57</v>
      </c>
      <c r="C20" s="34">
        <v>87.23</v>
      </c>
      <c r="D20" s="93">
        <f t="shared" si="0"/>
        <v>0</v>
      </c>
      <c r="E20" s="34">
        <v>16.13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115.62</v>
      </c>
      <c r="N20">
        <v>253.38</v>
      </c>
      <c r="O20">
        <v>100.75</v>
      </c>
      <c r="P20">
        <v>4.04</v>
      </c>
      <c r="Q20">
        <v>6.01</v>
      </c>
      <c r="R20" s="93">
        <v>0</v>
      </c>
      <c r="S20" s="93">
        <v>0</v>
      </c>
      <c r="T20" s="93">
        <v>0</v>
      </c>
      <c r="U20">
        <v>4.08</v>
      </c>
      <c r="V20">
        <v>0</v>
      </c>
      <c r="W20">
        <v>3.49</v>
      </c>
      <c r="X20">
        <v>62</v>
      </c>
      <c r="Y20">
        <v>20.66</v>
      </c>
      <c r="Z20">
        <v>20.67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</v>
      </c>
      <c r="AH20">
        <v>49.67</v>
      </c>
      <c r="AI20">
        <v>49.67</v>
      </c>
      <c r="AJ20">
        <v>29.26</v>
      </c>
      <c r="AK20">
        <v>0</v>
      </c>
      <c r="AL20">
        <v>0</v>
      </c>
    </row>
    <row r="21" spans="1:38">
      <c r="A21" t="s">
        <v>63</v>
      </c>
      <c r="B21" s="34">
        <v>262.57</v>
      </c>
      <c r="C21" s="34">
        <v>87.23</v>
      </c>
      <c r="D21" s="93">
        <f t="shared" si="0"/>
        <v>0</v>
      </c>
      <c r="E21" s="34">
        <v>16.13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115.62</v>
      </c>
      <c r="N21">
        <v>253.38</v>
      </c>
      <c r="O21">
        <v>100.75</v>
      </c>
      <c r="P21">
        <v>4.04</v>
      </c>
      <c r="Q21">
        <v>6.01</v>
      </c>
      <c r="R21" s="93">
        <v>0</v>
      </c>
      <c r="S21" s="93">
        <v>0</v>
      </c>
      <c r="T21" s="93">
        <v>0</v>
      </c>
      <c r="U21">
        <v>4.08</v>
      </c>
      <c r="V21">
        <v>0</v>
      </c>
      <c r="W21">
        <v>3.49</v>
      </c>
      <c r="X21">
        <v>67.5</v>
      </c>
      <c r="Y21">
        <v>22.5</v>
      </c>
      <c r="Z21">
        <v>22.5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</v>
      </c>
      <c r="AH21">
        <v>48.67</v>
      </c>
      <c r="AI21">
        <v>48.67</v>
      </c>
      <c r="AJ21">
        <v>29.26</v>
      </c>
      <c r="AK21">
        <v>0</v>
      </c>
      <c r="AL21">
        <v>0</v>
      </c>
    </row>
    <row r="22" spans="1:38">
      <c r="A22" t="s">
        <v>64</v>
      </c>
      <c r="B22" s="34">
        <v>262.57</v>
      </c>
      <c r="C22" s="34">
        <v>87.23</v>
      </c>
      <c r="D22" s="93">
        <f t="shared" si="0"/>
        <v>0</v>
      </c>
      <c r="E22" s="34">
        <v>16.13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115.62</v>
      </c>
      <c r="N22">
        <v>253.38</v>
      </c>
      <c r="O22">
        <v>100.75</v>
      </c>
      <c r="P22">
        <v>4.04</v>
      </c>
      <c r="Q22">
        <v>6.01</v>
      </c>
      <c r="R22" s="93">
        <v>0</v>
      </c>
      <c r="S22" s="93">
        <v>0</v>
      </c>
      <c r="T22" s="93">
        <v>0</v>
      </c>
      <c r="U22">
        <v>4.08</v>
      </c>
      <c r="V22">
        <v>0</v>
      </c>
      <c r="W22">
        <v>3.49</v>
      </c>
      <c r="X22">
        <v>68</v>
      </c>
      <c r="Y22">
        <v>22.66</v>
      </c>
      <c r="Z22">
        <v>22.67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17.66</v>
      </c>
      <c r="AH22">
        <v>48</v>
      </c>
      <c r="AI22">
        <v>48</v>
      </c>
      <c r="AJ22">
        <v>29.26</v>
      </c>
      <c r="AK22">
        <v>0</v>
      </c>
      <c r="AL22">
        <v>0</v>
      </c>
    </row>
    <row r="23" spans="1:38">
      <c r="A23" t="s">
        <v>65</v>
      </c>
      <c r="B23" s="34">
        <v>262.57</v>
      </c>
      <c r="C23" s="34">
        <v>87.23</v>
      </c>
      <c r="D23" s="93">
        <f t="shared" si="0"/>
        <v>0</v>
      </c>
      <c r="E23" s="34">
        <v>16.13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115.62</v>
      </c>
      <c r="N23">
        <v>253.38</v>
      </c>
      <c r="O23">
        <v>100.75</v>
      </c>
      <c r="P23">
        <v>4.04</v>
      </c>
      <c r="Q23">
        <v>6.01</v>
      </c>
      <c r="R23" s="93">
        <v>0</v>
      </c>
      <c r="S23" s="93">
        <v>0</v>
      </c>
      <c r="T23" s="93">
        <v>0</v>
      </c>
      <c r="U23">
        <v>4.08</v>
      </c>
      <c r="V23">
        <v>0</v>
      </c>
      <c r="W23">
        <v>3.49</v>
      </c>
      <c r="X23">
        <v>69</v>
      </c>
      <c r="Y23">
        <v>23</v>
      </c>
      <c r="Z23">
        <v>23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17.66</v>
      </c>
      <c r="AH23">
        <v>46.67</v>
      </c>
      <c r="AI23">
        <v>46.67</v>
      </c>
      <c r="AJ23">
        <v>29.26</v>
      </c>
      <c r="AK23">
        <v>0</v>
      </c>
      <c r="AL23">
        <v>0</v>
      </c>
    </row>
    <row r="24" spans="1:38">
      <c r="A24" t="s">
        <v>66</v>
      </c>
      <c r="B24" s="34">
        <v>262.57</v>
      </c>
      <c r="C24" s="34">
        <v>87.23</v>
      </c>
      <c r="D24" s="93">
        <f t="shared" si="0"/>
        <v>0</v>
      </c>
      <c r="E24" s="34">
        <v>16.13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115.62</v>
      </c>
      <c r="N24">
        <v>253.38</v>
      </c>
      <c r="O24">
        <v>100.75</v>
      </c>
      <c r="P24">
        <v>4.04</v>
      </c>
      <c r="Q24">
        <v>6.01</v>
      </c>
      <c r="R24" s="93">
        <v>0</v>
      </c>
      <c r="S24" s="93">
        <v>0</v>
      </c>
      <c r="T24" s="93">
        <v>0</v>
      </c>
      <c r="U24">
        <v>4.08</v>
      </c>
      <c r="V24">
        <v>0</v>
      </c>
      <c r="W24">
        <v>3.49</v>
      </c>
      <c r="X24">
        <v>68</v>
      </c>
      <c r="Y24">
        <v>22.66</v>
      </c>
      <c r="Z24">
        <v>22.67</v>
      </c>
      <c r="AA24">
        <v>7.0000000000000007E-2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17.66</v>
      </c>
      <c r="AH24">
        <v>45.67</v>
      </c>
      <c r="AI24">
        <v>45.67</v>
      </c>
      <c r="AJ24">
        <v>29.26</v>
      </c>
      <c r="AK24">
        <v>0</v>
      </c>
      <c r="AL24">
        <v>0</v>
      </c>
    </row>
    <row r="25" spans="1:38">
      <c r="A25" t="s">
        <v>67</v>
      </c>
      <c r="B25" s="34">
        <v>262.57</v>
      </c>
      <c r="C25" s="34">
        <v>87.23</v>
      </c>
      <c r="D25" s="93">
        <f t="shared" si="0"/>
        <v>0</v>
      </c>
      <c r="E25" s="34">
        <v>16.13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115.62</v>
      </c>
      <c r="N25">
        <v>253.38</v>
      </c>
      <c r="O25">
        <v>100.75</v>
      </c>
      <c r="P25">
        <v>4.04</v>
      </c>
      <c r="Q25">
        <v>6.01</v>
      </c>
      <c r="R25" s="93">
        <v>0</v>
      </c>
      <c r="S25" s="93">
        <v>0</v>
      </c>
      <c r="T25" s="93">
        <v>0</v>
      </c>
      <c r="U25">
        <v>4.08</v>
      </c>
      <c r="V25">
        <v>0</v>
      </c>
      <c r="W25">
        <v>3.49</v>
      </c>
      <c r="X25">
        <v>66</v>
      </c>
      <c r="Y25">
        <v>22</v>
      </c>
      <c r="Z25">
        <v>22</v>
      </c>
      <c r="AA25">
        <v>0.15</v>
      </c>
      <c r="AB25">
        <v>0.03</v>
      </c>
      <c r="AC25">
        <v>0</v>
      </c>
      <c r="AD25">
        <v>0</v>
      </c>
      <c r="AE25">
        <v>0</v>
      </c>
      <c r="AF25">
        <v>0</v>
      </c>
      <c r="AG25">
        <v>17.34</v>
      </c>
      <c r="AH25">
        <v>44</v>
      </c>
      <c r="AI25">
        <v>44</v>
      </c>
      <c r="AJ25">
        <v>29.26</v>
      </c>
      <c r="AK25">
        <v>0</v>
      </c>
      <c r="AL25">
        <v>0</v>
      </c>
    </row>
    <row r="26" spans="1:38">
      <c r="A26" t="s">
        <v>68</v>
      </c>
      <c r="B26" s="34">
        <v>262.57</v>
      </c>
      <c r="C26" s="34">
        <v>87.23</v>
      </c>
      <c r="D26" s="93">
        <f t="shared" si="0"/>
        <v>0</v>
      </c>
      <c r="E26" s="34">
        <v>16.13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115.62</v>
      </c>
      <c r="N26">
        <v>253.38</v>
      </c>
      <c r="O26">
        <v>100.75</v>
      </c>
      <c r="P26">
        <v>4.04</v>
      </c>
      <c r="Q26">
        <v>6.01</v>
      </c>
      <c r="R26" s="93">
        <v>0</v>
      </c>
      <c r="S26" s="93">
        <v>0</v>
      </c>
      <c r="T26" s="93">
        <v>0</v>
      </c>
      <c r="U26">
        <v>4.08</v>
      </c>
      <c r="V26">
        <v>1.5887610000000001</v>
      </c>
      <c r="W26">
        <v>3.49</v>
      </c>
      <c r="X26">
        <v>64</v>
      </c>
      <c r="Y26">
        <v>21.34</v>
      </c>
      <c r="Z26">
        <v>21.33</v>
      </c>
      <c r="AA26">
        <v>0.25</v>
      </c>
      <c r="AB26">
        <v>0.05</v>
      </c>
      <c r="AC26">
        <v>0.18</v>
      </c>
      <c r="AD26">
        <v>0</v>
      </c>
      <c r="AE26">
        <v>0</v>
      </c>
      <c r="AF26">
        <v>0</v>
      </c>
      <c r="AG26">
        <v>16.66</v>
      </c>
      <c r="AH26">
        <v>43.33</v>
      </c>
      <c r="AI26">
        <v>43.33</v>
      </c>
      <c r="AJ26">
        <v>29.26</v>
      </c>
      <c r="AK26">
        <v>0</v>
      </c>
      <c r="AL26">
        <v>0</v>
      </c>
    </row>
    <row r="27" spans="1:38">
      <c r="A27" t="s">
        <v>69</v>
      </c>
      <c r="B27" s="34">
        <v>262.57</v>
      </c>
      <c r="C27" s="34">
        <v>87.23</v>
      </c>
      <c r="D27" s="93">
        <f t="shared" si="0"/>
        <v>8.43</v>
      </c>
      <c r="E27" s="34">
        <v>16.13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115.62</v>
      </c>
      <c r="N27">
        <v>253.38</v>
      </c>
      <c r="O27">
        <v>100.75</v>
      </c>
      <c r="P27">
        <v>4.04</v>
      </c>
      <c r="Q27">
        <v>6.01</v>
      </c>
      <c r="R27" s="93">
        <v>4.95</v>
      </c>
      <c r="S27" s="93">
        <v>0</v>
      </c>
      <c r="T27" s="93">
        <v>3.48</v>
      </c>
      <c r="U27">
        <v>4.08</v>
      </c>
      <c r="V27">
        <v>5.0489459999999999</v>
      </c>
      <c r="W27">
        <v>3.39</v>
      </c>
      <c r="X27">
        <v>59</v>
      </c>
      <c r="Y27">
        <v>19.66</v>
      </c>
      <c r="Z27">
        <v>19.670000000000002</v>
      </c>
      <c r="AA27">
        <v>3.3</v>
      </c>
      <c r="AB27">
        <v>0.66</v>
      </c>
      <c r="AC27">
        <v>1.66</v>
      </c>
      <c r="AD27">
        <v>0.1</v>
      </c>
      <c r="AE27">
        <v>0</v>
      </c>
      <c r="AF27">
        <v>0</v>
      </c>
      <c r="AG27">
        <v>15.66</v>
      </c>
      <c r="AH27">
        <v>48</v>
      </c>
      <c r="AI27">
        <v>48</v>
      </c>
      <c r="AJ27">
        <v>28.26</v>
      </c>
      <c r="AK27">
        <v>1</v>
      </c>
      <c r="AL27">
        <v>0</v>
      </c>
    </row>
    <row r="28" spans="1:38">
      <c r="A28" t="s">
        <v>70</v>
      </c>
      <c r="B28" s="34">
        <v>262.57</v>
      </c>
      <c r="C28" s="34">
        <v>87.23</v>
      </c>
      <c r="D28" s="93">
        <f t="shared" si="0"/>
        <v>20.059999999999999</v>
      </c>
      <c r="E28" s="34">
        <v>16.13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115.62</v>
      </c>
      <c r="N28">
        <v>253.38</v>
      </c>
      <c r="O28">
        <v>100.75</v>
      </c>
      <c r="P28">
        <v>4.04</v>
      </c>
      <c r="Q28">
        <v>6.01</v>
      </c>
      <c r="R28" s="93">
        <v>10.51</v>
      </c>
      <c r="S28" s="93">
        <v>2</v>
      </c>
      <c r="T28" s="93">
        <v>7.55</v>
      </c>
      <c r="U28">
        <v>4.08</v>
      </c>
      <c r="V28">
        <v>9.1621799999999993</v>
      </c>
      <c r="W28">
        <v>3.39</v>
      </c>
      <c r="X28">
        <v>58</v>
      </c>
      <c r="Y28">
        <v>19.34</v>
      </c>
      <c r="Z28">
        <v>19.329999999999998</v>
      </c>
      <c r="AA28">
        <v>6.5</v>
      </c>
      <c r="AB28">
        <v>1.3</v>
      </c>
      <c r="AC28">
        <v>3.79</v>
      </c>
      <c r="AD28">
        <v>1</v>
      </c>
      <c r="AE28">
        <v>0</v>
      </c>
      <c r="AF28">
        <v>0</v>
      </c>
      <c r="AG28">
        <v>14.66</v>
      </c>
      <c r="AH28">
        <v>47.33</v>
      </c>
      <c r="AI28">
        <v>47.33</v>
      </c>
      <c r="AJ28">
        <v>27.76</v>
      </c>
      <c r="AK28">
        <v>1</v>
      </c>
      <c r="AL28">
        <v>1</v>
      </c>
    </row>
    <row r="29" spans="1:38">
      <c r="A29" t="s">
        <v>71</v>
      </c>
      <c r="B29" s="34">
        <v>262.57</v>
      </c>
      <c r="C29" s="34">
        <v>87.23</v>
      </c>
      <c r="D29" s="93">
        <f t="shared" si="0"/>
        <v>39.86</v>
      </c>
      <c r="E29" s="34">
        <v>16.13</v>
      </c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115.62</v>
      </c>
      <c r="N29">
        <v>253.38</v>
      </c>
      <c r="O29">
        <v>100.75</v>
      </c>
      <c r="P29">
        <v>4.04</v>
      </c>
      <c r="Q29">
        <v>6.01</v>
      </c>
      <c r="R29" s="93">
        <v>22.25</v>
      </c>
      <c r="S29" s="93">
        <v>5</v>
      </c>
      <c r="T29" s="93">
        <v>12.61</v>
      </c>
      <c r="U29">
        <v>4.08</v>
      </c>
      <c r="V29">
        <v>14.415813</v>
      </c>
      <c r="W29">
        <v>3.39</v>
      </c>
      <c r="X29">
        <v>57</v>
      </c>
      <c r="Y29">
        <v>19</v>
      </c>
      <c r="Z29">
        <v>19</v>
      </c>
      <c r="AA29">
        <v>10.68</v>
      </c>
      <c r="AB29">
        <v>2.13</v>
      </c>
      <c r="AC29">
        <v>6.53</v>
      </c>
      <c r="AD29">
        <v>2</v>
      </c>
      <c r="AE29">
        <v>1</v>
      </c>
      <c r="AF29">
        <v>0</v>
      </c>
      <c r="AG29">
        <v>14</v>
      </c>
      <c r="AH29">
        <v>46.67</v>
      </c>
      <c r="AI29">
        <v>46.67</v>
      </c>
      <c r="AJ29">
        <v>27.76</v>
      </c>
      <c r="AK29">
        <v>4</v>
      </c>
      <c r="AL29">
        <v>1</v>
      </c>
    </row>
    <row r="30" spans="1:38">
      <c r="A30" t="s">
        <v>72</v>
      </c>
      <c r="B30" s="34">
        <v>262.57</v>
      </c>
      <c r="C30" s="34">
        <v>87.23</v>
      </c>
      <c r="D30" s="93">
        <f t="shared" si="0"/>
        <v>62.64</v>
      </c>
      <c r="E30" s="34">
        <v>16.13</v>
      </c>
      <c r="F30" s="34"/>
      <c r="G30" s="34"/>
      <c r="H30" s="34"/>
      <c r="I30" s="34"/>
      <c r="J30" s="37">
        <v>0.72</v>
      </c>
      <c r="K30" s="37">
        <v>0.72</v>
      </c>
      <c r="L30" s="37">
        <v>0.74</v>
      </c>
      <c r="M30">
        <v>115.62</v>
      </c>
      <c r="N30">
        <v>253.38</v>
      </c>
      <c r="O30">
        <v>100.75</v>
      </c>
      <c r="P30">
        <v>4.04</v>
      </c>
      <c r="Q30">
        <v>6.01</v>
      </c>
      <c r="R30" s="93">
        <v>33</v>
      </c>
      <c r="S30" s="93">
        <v>9</v>
      </c>
      <c r="T30" s="93">
        <v>20.64</v>
      </c>
      <c r="U30">
        <v>4.08</v>
      </c>
      <c r="V30">
        <v>20.975543999999999</v>
      </c>
      <c r="W30">
        <v>3.39</v>
      </c>
      <c r="X30">
        <v>56</v>
      </c>
      <c r="Y30">
        <v>18.66</v>
      </c>
      <c r="Z30">
        <v>18.670000000000002</v>
      </c>
      <c r="AA30">
        <v>16.46</v>
      </c>
      <c r="AB30">
        <v>3.29</v>
      </c>
      <c r="AC30">
        <v>9.75</v>
      </c>
      <c r="AD30">
        <v>3</v>
      </c>
      <c r="AE30">
        <v>3</v>
      </c>
      <c r="AF30">
        <v>1</v>
      </c>
      <c r="AG30">
        <v>14</v>
      </c>
      <c r="AH30">
        <v>46</v>
      </c>
      <c r="AI30">
        <v>46</v>
      </c>
      <c r="AJ30">
        <v>27.24</v>
      </c>
      <c r="AK30">
        <v>7</v>
      </c>
      <c r="AL30">
        <v>3</v>
      </c>
    </row>
    <row r="31" spans="1:38">
      <c r="A31" t="s">
        <v>73</v>
      </c>
      <c r="B31" s="34">
        <v>238.74</v>
      </c>
      <c r="C31" s="34">
        <v>63.42</v>
      </c>
      <c r="D31" s="93">
        <f t="shared" si="0"/>
        <v>80.7</v>
      </c>
      <c r="E31" s="34">
        <v>16.13</v>
      </c>
      <c r="F31" s="34"/>
      <c r="G31" s="34"/>
      <c r="H31" s="34"/>
      <c r="I31" s="34"/>
      <c r="J31" s="37">
        <v>1.26</v>
      </c>
      <c r="K31" s="37">
        <v>1.26</v>
      </c>
      <c r="L31" s="37">
        <v>1.29</v>
      </c>
      <c r="M31">
        <v>115.62</v>
      </c>
      <c r="N31">
        <v>253.38</v>
      </c>
      <c r="O31">
        <v>100.75</v>
      </c>
      <c r="P31">
        <v>3.97</v>
      </c>
      <c r="Q31">
        <v>6.01</v>
      </c>
      <c r="R31" s="93">
        <v>31.48</v>
      </c>
      <c r="S31" s="93">
        <v>18</v>
      </c>
      <c r="T31" s="93">
        <v>31.22</v>
      </c>
      <c r="U31">
        <v>4</v>
      </c>
      <c r="V31">
        <v>29.260494000000001</v>
      </c>
      <c r="W31">
        <v>3.39</v>
      </c>
      <c r="X31">
        <v>55</v>
      </c>
      <c r="Y31">
        <v>18.34</v>
      </c>
      <c r="Z31">
        <v>18.329999999999998</v>
      </c>
      <c r="AA31">
        <v>28.38</v>
      </c>
      <c r="AB31">
        <v>5.67</v>
      </c>
      <c r="AC31">
        <v>11.67</v>
      </c>
      <c r="AD31">
        <v>5.5</v>
      </c>
      <c r="AE31">
        <v>7</v>
      </c>
      <c r="AF31">
        <v>3</v>
      </c>
      <c r="AG31">
        <v>14</v>
      </c>
      <c r="AH31">
        <v>45.33</v>
      </c>
      <c r="AI31">
        <v>45.33</v>
      </c>
      <c r="AJ31">
        <v>27.24</v>
      </c>
      <c r="AK31">
        <v>18</v>
      </c>
      <c r="AL31">
        <v>7</v>
      </c>
    </row>
    <row r="32" spans="1:38">
      <c r="A32" t="s">
        <v>74</v>
      </c>
      <c r="B32" s="34">
        <v>201.99</v>
      </c>
      <c r="C32" s="34">
        <v>44.4</v>
      </c>
      <c r="D32" s="93">
        <f t="shared" si="0"/>
        <v>82.45</v>
      </c>
      <c r="E32" s="34">
        <v>12.32</v>
      </c>
      <c r="F32" s="34"/>
      <c r="G32" s="34"/>
      <c r="H32" s="34"/>
      <c r="I32" s="34"/>
      <c r="J32" s="37">
        <v>2.02</v>
      </c>
      <c r="K32" s="37">
        <v>2.02</v>
      </c>
      <c r="L32" s="37">
        <v>2.0699999999999998</v>
      </c>
      <c r="M32">
        <v>107.09</v>
      </c>
      <c r="N32">
        <v>253.38</v>
      </c>
      <c r="O32">
        <v>100.75</v>
      </c>
      <c r="P32">
        <v>3.97</v>
      </c>
      <c r="Q32">
        <v>6.01</v>
      </c>
      <c r="R32" s="93">
        <v>27.48</v>
      </c>
      <c r="S32" s="93">
        <v>27.49</v>
      </c>
      <c r="T32" s="93">
        <v>27.48</v>
      </c>
      <c r="U32">
        <v>4</v>
      </c>
      <c r="V32">
        <v>38.841794999999998</v>
      </c>
      <c r="W32">
        <v>3.39</v>
      </c>
      <c r="X32">
        <v>54</v>
      </c>
      <c r="Y32">
        <v>18</v>
      </c>
      <c r="Z32">
        <v>18</v>
      </c>
      <c r="AA32">
        <v>41.43</v>
      </c>
      <c r="AB32">
        <v>8.2799999999999994</v>
      </c>
      <c r="AC32">
        <v>15</v>
      </c>
      <c r="AD32">
        <v>9</v>
      </c>
      <c r="AE32">
        <v>13</v>
      </c>
      <c r="AF32">
        <v>7</v>
      </c>
      <c r="AG32">
        <v>14</v>
      </c>
      <c r="AH32">
        <v>44.67</v>
      </c>
      <c r="AI32">
        <v>44.67</v>
      </c>
      <c r="AJ32">
        <v>26.74</v>
      </c>
      <c r="AK32">
        <v>25</v>
      </c>
      <c r="AL32">
        <v>10</v>
      </c>
    </row>
    <row r="33" spans="1:38">
      <c r="A33" t="s">
        <v>75</v>
      </c>
      <c r="B33" s="34">
        <v>201.99</v>
      </c>
      <c r="C33" s="34">
        <v>44.4</v>
      </c>
      <c r="D33" s="93">
        <f t="shared" si="0"/>
        <v>89.449999999999989</v>
      </c>
      <c r="E33" s="34">
        <v>12.32</v>
      </c>
      <c r="F33" s="34"/>
      <c r="G33" s="34"/>
      <c r="H33" s="34"/>
      <c r="I33" s="34"/>
      <c r="J33" s="37">
        <v>3.11</v>
      </c>
      <c r="K33" s="37">
        <v>3.11</v>
      </c>
      <c r="L33" s="37">
        <v>3.2</v>
      </c>
      <c r="M33">
        <v>98.56</v>
      </c>
      <c r="N33">
        <v>253.38</v>
      </c>
      <c r="O33">
        <v>100.75</v>
      </c>
      <c r="P33">
        <v>3.97</v>
      </c>
      <c r="Q33">
        <v>6.01</v>
      </c>
      <c r="R33" s="93">
        <v>29.82</v>
      </c>
      <c r="S33" s="93">
        <v>29.81</v>
      </c>
      <c r="T33" s="93">
        <v>29.82</v>
      </c>
      <c r="U33">
        <v>3.85</v>
      </c>
      <c r="V33">
        <v>49.670712000000002</v>
      </c>
      <c r="W33">
        <v>3.39</v>
      </c>
      <c r="X33">
        <v>52</v>
      </c>
      <c r="Y33">
        <v>17.34</v>
      </c>
      <c r="Z33">
        <v>17.329999999999998</v>
      </c>
      <c r="AA33">
        <v>56.11</v>
      </c>
      <c r="AB33">
        <v>11.22</v>
      </c>
      <c r="AC33">
        <v>20</v>
      </c>
      <c r="AD33">
        <v>14.8</v>
      </c>
      <c r="AE33">
        <v>17</v>
      </c>
      <c r="AF33">
        <v>8</v>
      </c>
      <c r="AG33">
        <v>13</v>
      </c>
      <c r="AH33">
        <v>42.67</v>
      </c>
      <c r="AI33">
        <v>42.67</v>
      </c>
      <c r="AJ33">
        <v>26.74</v>
      </c>
      <c r="AK33">
        <v>35</v>
      </c>
      <c r="AL33">
        <v>15</v>
      </c>
    </row>
    <row r="34" spans="1:38">
      <c r="A34" t="s">
        <v>76</v>
      </c>
      <c r="B34" s="34">
        <v>201.99</v>
      </c>
      <c r="C34" s="34">
        <v>33.85</v>
      </c>
      <c r="D34" s="93">
        <f t="shared" si="0"/>
        <v>90</v>
      </c>
      <c r="E34" s="34">
        <v>12.32</v>
      </c>
      <c r="F34" s="34"/>
      <c r="G34" s="34"/>
      <c r="H34" s="34"/>
      <c r="I34" s="34"/>
      <c r="J34" s="37">
        <v>4.05</v>
      </c>
      <c r="K34" s="37">
        <v>4.05</v>
      </c>
      <c r="L34" s="37">
        <v>4.1399999999999997</v>
      </c>
      <c r="M34">
        <v>90.03</v>
      </c>
      <c r="N34">
        <v>253.38</v>
      </c>
      <c r="O34">
        <v>100.75</v>
      </c>
      <c r="P34">
        <v>3.97</v>
      </c>
      <c r="Q34">
        <v>6.01</v>
      </c>
      <c r="R34" s="93">
        <v>30</v>
      </c>
      <c r="S34" s="93">
        <v>30</v>
      </c>
      <c r="T34" s="93">
        <v>30</v>
      </c>
      <c r="U34">
        <v>3.85</v>
      </c>
      <c r="V34">
        <v>59.866073999999998</v>
      </c>
      <c r="W34">
        <v>3.39</v>
      </c>
      <c r="X34">
        <v>50.5</v>
      </c>
      <c r="Y34">
        <v>16.84</v>
      </c>
      <c r="Z34">
        <v>16.829999999999998</v>
      </c>
      <c r="AA34">
        <v>70.430000000000007</v>
      </c>
      <c r="AB34">
        <v>14.08</v>
      </c>
      <c r="AC34">
        <v>24.19</v>
      </c>
      <c r="AD34">
        <v>18.61</v>
      </c>
      <c r="AE34">
        <v>23</v>
      </c>
      <c r="AF34">
        <v>12</v>
      </c>
      <c r="AG34">
        <v>12.66</v>
      </c>
      <c r="AH34">
        <v>40</v>
      </c>
      <c r="AI34">
        <v>40</v>
      </c>
      <c r="AJ34">
        <v>26.24</v>
      </c>
      <c r="AK34">
        <v>53</v>
      </c>
      <c r="AL34">
        <v>22</v>
      </c>
    </row>
    <row r="35" spans="1:38">
      <c r="A35" t="s">
        <v>77</v>
      </c>
      <c r="B35" s="34">
        <v>201.99</v>
      </c>
      <c r="C35" s="34">
        <v>33.85</v>
      </c>
      <c r="D35" s="93">
        <f t="shared" si="0"/>
        <v>90</v>
      </c>
      <c r="E35" s="34">
        <v>12.32</v>
      </c>
      <c r="F35" s="34"/>
      <c r="G35" s="34"/>
      <c r="H35" s="34"/>
      <c r="I35" s="34"/>
      <c r="J35" s="37">
        <v>5.29</v>
      </c>
      <c r="K35" s="37">
        <v>5.29</v>
      </c>
      <c r="L35" s="37">
        <v>5.42</v>
      </c>
      <c r="M35">
        <v>81.5</v>
      </c>
      <c r="N35">
        <v>253.38</v>
      </c>
      <c r="O35">
        <v>100.75</v>
      </c>
      <c r="P35">
        <v>3.97</v>
      </c>
      <c r="Q35">
        <v>6.01</v>
      </c>
      <c r="R35" s="93">
        <v>30</v>
      </c>
      <c r="S35" s="93">
        <v>30</v>
      </c>
      <c r="T35" s="93">
        <v>30</v>
      </c>
      <c r="U35">
        <v>3.85</v>
      </c>
      <c r="V35">
        <v>69.154965000000004</v>
      </c>
      <c r="W35">
        <v>3.39</v>
      </c>
      <c r="X35">
        <v>58</v>
      </c>
      <c r="Y35">
        <v>19.34</v>
      </c>
      <c r="Z35">
        <v>19.329999999999998</v>
      </c>
      <c r="AA35">
        <v>88.85</v>
      </c>
      <c r="AB35">
        <v>17.77</v>
      </c>
      <c r="AC35">
        <v>32.21</v>
      </c>
      <c r="AD35">
        <v>22.14</v>
      </c>
      <c r="AE35">
        <v>33</v>
      </c>
      <c r="AF35">
        <v>17</v>
      </c>
      <c r="AG35">
        <v>12.34</v>
      </c>
      <c r="AH35">
        <v>41.33</v>
      </c>
      <c r="AI35">
        <v>41.33</v>
      </c>
      <c r="AJ35">
        <v>26.24</v>
      </c>
      <c r="AK35">
        <v>67</v>
      </c>
      <c r="AL35">
        <v>28</v>
      </c>
    </row>
    <row r="36" spans="1:38">
      <c r="A36" t="s">
        <v>78</v>
      </c>
      <c r="B36" s="34">
        <v>201.99</v>
      </c>
      <c r="C36" s="34">
        <v>33.85</v>
      </c>
      <c r="D36" s="93">
        <f t="shared" si="0"/>
        <v>92</v>
      </c>
      <c r="E36" s="34">
        <v>12.32</v>
      </c>
      <c r="F36" s="34"/>
      <c r="G36" s="34"/>
      <c r="H36" s="34"/>
      <c r="I36" s="34"/>
      <c r="J36" s="37">
        <v>6.44</v>
      </c>
      <c r="K36" s="37">
        <v>6.44</v>
      </c>
      <c r="L36" s="37">
        <v>6.6</v>
      </c>
      <c r="M36">
        <v>72.97</v>
      </c>
      <c r="N36">
        <v>253.38</v>
      </c>
      <c r="O36">
        <v>100.75</v>
      </c>
      <c r="P36">
        <v>3.97</v>
      </c>
      <c r="Q36">
        <v>6.01</v>
      </c>
      <c r="R36" s="93">
        <v>30.67</v>
      </c>
      <c r="S36" s="93">
        <v>30.66</v>
      </c>
      <c r="T36" s="93">
        <v>30.67</v>
      </c>
      <c r="U36">
        <v>3.85</v>
      </c>
      <c r="V36">
        <v>77.605614000000003</v>
      </c>
      <c r="W36">
        <v>3.39</v>
      </c>
      <c r="X36">
        <v>56.5</v>
      </c>
      <c r="Y36">
        <v>18.84</v>
      </c>
      <c r="Z36">
        <v>18.829999999999998</v>
      </c>
      <c r="AA36">
        <v>106.61</v>
      </c>
      <c r="AB36">
        <v>21.32</v>
      </c>
      <c r="AC36">
        <v>40.36</v>
      </c>
      <c r="AD36">
        <v>25.57</v>
      </c>
      <c r="AE36">
        <v>41</v>
      </c>
      <c r="AF36">
        <v>20</v>
      </c>
      <c r="AG36">
        <v>11.66</v>
      </c>
      <c r="AH36">
        <v>39.33</v>
      </c>
      <c r="AI36">
        <v>39.33</v>
      </c>
      <c r="AJ36">
        <v>26.74</v>
      </c>
      <c r="AK36">
        <v>84</v>
      </c>
      <c r="AL36">
        <v>36</v>
      </c>
    </row>
    <row r="37" spans="1:38">
      <c r="A37" t="s">
        <v>79</v>
      </c>
      <c r="B37" s="34">
        <v>201.99</v>
      </c>
      <c r="C37" s="34">
        <v>33.85</v>
      </c>
      <c r="D37" s="93">
        <f t="shared" si="0"/>
        <v>95</v>
      </c>
      <c r="E37" s="34">
        <v>12.32</v>
      </c>
      <c r="F37" s="34"/>
      <c r="G37" s="34"/>
      <c r="H37" s="34"/>
      <c r="I37" s="34"/>
      <c r="J37" s="37">
        <v>7.62</v>
      </c>
      <c r="K37" s="37">
        <v>7.62</v>
      </c>
      <c r="L37" s="37">
        <v>7.81</v>
      </c>
      <c r="M37">
        <v>70.5</v>
      </c>
      <c r="N37">
        <v>253.38</v>
      </c>
      <c r="O37">
        <v>100.75</v>
      </c>
      <c r="P37">
        <v>3.97</v>
      </c>
      <c r="Q37">
        <v>6.01</v>
      </c>
      <c r="R37" s="93">
        <v>31.67</v>
      </c>
      <c r="S37" s="93">
        <v>31.66</v>
      </c>
      <c r="T37" s="93">
        <v>31.67</v>
      </c>
      <c r="U37">
        <v>3.85</v>
      </c>
      <c r="V37">
        <v>85.627395000000007</v>
      </c>
      <c r="W37">
        <v>3.39</v>
      </c>
      <c r="X37">
        <v>52.5</v>
      </c>
      <c r="Y37">
        <v>17.5</v>
      </c>
      <c r="Z37">
        <v>17.5</v>
      </c>
      <c r="AA37">
        <v>125.43</v>
      </c>
      <c r="AB37">
        <v>25.08</v>
      </c>
      <c r="AC37">
        <v>48.05</v>
      </c>
      <c r="AD37">
        <v>29.13</v>
      </c>
      <c r="AE37">
        <v>50</v>
      </c>
      <c r="AF37">
        <v>25</v>
      </c>
      <c r="AG37">
        <v>11.34</v>
      </c>
      <c r="AH37">
        <v>36.67</v>
      </c>
      <c r="AI37">
        <v>36.67</v>
      </c>
      <c r="AJ37">
        <v>26.74</v>
      </c>
      <c r="AK37">
        <v>98</v>
      </c>
      <c r="AL37">
        <v>42</v>
      </c>
    </row>
    <row r="38" spans="1:38">
      <c r="A38" t="s">
        <v>80</v>
      </c>
      <c r="B38" s="34">
        <v>201.99</v>
      </c>
      <c r="C38" s="34">
        <v>33.85</v>
      </c>
      <c r="D38" s="93">
        <f t="shared" si="0"/>
        <v>95</v>
      </c>
      <c r="E38" s="34">
        <v>12.32</v>
      </c>
      <c r="F38" s="34"/>
      <c r="G38" s="34"/>
      <c r="H38" s="34"/>
      <c r="I38" s="34"/>
      <c r="J38" s="37">
        <v>8.7200000000000006</v>
      </c>
      <c r="K38" s="37">
        <v>8.7200000000000006</v>
      </c>
      <c r="L38" s="37">
        <v>8.94</v>
      </c>
      <c r="M38">
        <v>70.5</v>
      </c>
      <c r="N38">
        <v>253.38</v>
      </c>
      <c r="O38">
        <v>71.569999999999993</v>
      </c>
      <c r="P38">
        <v>3.97</v>
      </c>
      <c r="Q38">
        <v>6.01</v>
      </c>
      <c r="R38" s="93">
        <v>31.67</v>
      </c>
      <c r="S38" s="93">
        <v>31.66</v>
      </c>
      <c r="T38" s="93">
        <v>31.67</v>
      </c>
      <c r="U38">
        <v>3.85</v>
      </c>
      <c r="V38">
        <v>93.113090999999997</v>
      </c>
      <c r="W38">
        <v>3.39</v>
      </c>
      <c r="X38">
        <v>48.5</v>
      </c>
      <c r="Y38">
        <v>16.16</v>
      </c>
      <c r="Z38">
        <v>16.170000000000002</v>
      </c>
      <c r="AA38">
        <v>142.66999999999999</v>
      </c>
      <c r="AB38">
        <v>28.53</v>
      </c>
      <c r="AC38">
        <v>55.38</v>
      </c>
      <c r="AD38">
        <v>31.99</v>
      </c>
      <c r="AE38">
        <v>57</v>
      </c>
      <c r="AF38">
        <v>29</v>
      </c>
      <c r="AG38">
        <v>10</v>
      </c>
      <c r="AH38">
        <v>35.67</v>
      </c>
      <c r="AI38">
        <v>35.67</v>
      </c>
      <c r="AJ38">
        <v>26.74</v>
      </c>
      <c r="AK38">
        <v>112</v>
      </c>
      <c r="AL38">
        <v>48</v>
      </c>
    </row>
    <row r="39" spans="1:38">
      <c r="A39" t="s">
        <v>81</v>
      </c>
      <c r="B39" s="34">
        <v>201.99</v>
      </c>
      <c r="C39" s="34">
        <v>33.85</v>
      </c>
      <c r="D39" s="93">
        <f t="shared" si="0"/>
        <v>95</v>
      </c>
      <c r="E39" s="34">
        <v>12.32</v>
      </c>
      <c r="F39" s="34"/>
      <c r="G39" s="34"/>
      <c r="H39" s="34"/>
      <c r="I39" s="34"/>
      <c r="J39" s="37">
        <v>9.84</v>
      </c>
      <c r="K39" s="37">
        <v>9.84</v>
      </c>
      <c r="L39" s="37">
        <v>10.08</v>
      </c>
      <c r="M39">
        <v>70.5</v>
      </c>
      <c r="N39">
        <v>253.38</v>
      </c>
      <c r="O39">
        <v>71.569999999999993</v>
      </c>
      <c r="P39">
        <v>3.89</v>
      </c>
      <c r="Q39">
        <v>6.01</v>
      </c>
      <c r="R39" s="93">
        <v>31.67</v>
      </c>
      <c r="S39" s="93">
        <v>31.66</v>
      </c>
      <c r="T39" s="93">
        <v>31.67</v>
      </c>
      <c r="U39">
        <v>0</v>
      </c>
      <c r="V39">
        <v>102.03159599999999</v>
      </c>
      <c r="W39">
        <v>3.39</v>
      </c>
      <c r="X39">
        <v>47.5</v>
      </c>
      <c r="Y39">
        <v>15.84</v>
      </c>
      <c r="Z39">
        <v>15.83</v>
      </c>
      <c r="AA39">
        <v>158.68</v>
      </c>
      <c r="AB39">
        <v>31.73</v>
      </c>
      <c r="AC39">
        <v>62.28</v>
      </c>
      <c r="AD39">
        <v>34.619999999999997</v>
      </c>
      <c r="AE39">
        <v>59</v>
      </c>
      <c r="AF39">
        <v>29</v>
      </c>
      <c r="AG39">
        <v>8.34</v>
      </c>
      <c r="AH39">
        <v>34</v>
      </c>
      <c r="AI39">
        <v>34</v>
      </c>
      <c r="AJ39">
        <v>27.24</v>
      </c>
      <c r="AK39">
        <v>126</v>
      </c>
      <c r="AL39">
        <v>54</v>
      </c>
    </row>
    <row r="40" spans="1:38">
      <c r="A40" t="s">
        <v>82</v>
      </c>
      <c r="B40" s="34">
        <v>201.99</v>
      </c>
      <c r="C40" s="34">
        <v>33.85</v>
      </c>
      <c r="D40" s="93">
        <f t="shared" si="0"/>
        <v>95</v>
      </c>
      <c r="E40" s="34">
        <v>12.32</v>
      </c>
      <c r="F40" s="34"/>
      <c r="G40" s="34"/>
      <c r="H40" s="34"/>
      <c r="I40" s="34"/>
      <c r="J40" s="37">
        <v>10.9</v>
      </c>
      <c r="K40" s="37">
        <v>10.9</v>
      </c>
      <c r="L40" s="37">
        <v>11.17</v>
      </c>
      <c r="M40">
        <v>70.5</v>
      </c>
      <c r="N40">
        <v>253.38</v>
      </c>
      <c r="O40">
        <v>71.569999999999993</v>
      </c>
      <c r="P40">
        <v>3.89</v>
      </c>
      <c r="Q40">
        <v>6.01</v>
      </c>
      <c r="R40" s="93">
        <v>31.67</v>
      </c>
      <c r="S40" s="93">
        <v>31.66</v>
      </c>
      <c r="T40" s="93">
        <v>31.67</v>
      </c>
      <c r="U40">
        <v>0</v>
      </c>
      <c r="V40">
        <v>106.934337</v>
      </c>
      <c r="W40">
        <v>3.39</v>
      </c>
      <c r="X40">
        <v>47</v>
      </c>
      <c r="Y40">
        <v>15.66</v>
      </c>
      <c r="Z40">
        <v>15.67</v>
      </c>
      <c r="AA40">
        <v>174.16</v>
      </c>
      <c r="AB40">
        <v>34.83</v>
      </c>
      <c r="AC40">
        <v>68.72</v>
      </c>
      <c r="AD40">
        <v>37.21</v>
      </c>
      <c r="AE40">
        <v>65</v>
      </c>
      <c r="AF40">
        <v>33</v>
      </c>
      <c r="AG40">
        <v>7.34</v>
      </c>
      <c r="AH40">
        <v>32</v>
      </c>
      <c r="AI40">
        <v>32</v>
      </c>
      <c r="AJ40">
        <v>27.24</v>
      </c>
      <c r="AK40">
        <v>140</v>
      </c>
      <c r="AL40">
        <v>60</v>
      </c>
    </row>
    <row r="41" spans="1:38">
      <c r="A41" t="s">
        <v>83</v>
      </c>
      <c r="B41" s="34">
        <v>201.99</v>
      </c>
      <c r="C41" s="34">
        <v>33.85</v>
      </c>
      <c r="D41" s="93">
        <f t="shared" si="0"/>
        <v>95</v>
      </c>
      <c r="E41" s="34">
        <v>12.32</v>
      </c>
      <c r="F41" s="34"/>
      <c r="G41" s="34"/>
      <c r="H41" s="34"/>
      <c r="I41" s="34"/>
      <c r="J41" s="37">
        <v>11.73</v>
      </c>
      <c r="K41" s="37">
        <v>11.73</v>
      </c>
      <c r="L41" s="37">
        <v>12.01</v>
      </c>
      <c r="M41">
        <v>70.5</v>
      </c>
      <c r="N41">
        <v>253.38</v>
      </c>
      <c r="O41">
        <v>90.91</v>
      </c>
      <c r="P41">
        <v>3.5</v>
      </c>
      <c r="Q41">
        <v>6.01</v>
      </c>
      <c r="R41" s="93">
        <v>31.67</v>
      </c>
      <c r="S41" s="93">
        <v>31.66</v>
      </c>
      <c r="T41" s="93">
        <v>31.67</v>
      </c>
      <c r="U41">
        <v>0</v>
      </c>
      <c r="V41">
        <v>111.544668</v>
      </c>
      <c r="W41">
        <v>3.39</v>
      </c>
      <c r="X41">
        <v>47</v>
      </c>
      <c r="Y41">
        <v>15.66</v>
      </c>
      <c r="Z41">
        <v>15.67</v>
      </c>
      <c r="AA41">
        <v>189.33</v>
      </c>
      <c r="AB41">
        <v>37.86</v>
      </c>
      <c r="AC41">
        <v>74.7</v>
      </c>
      <c r="AD41">
        <v>39.340000000000003</v>
      </c>
      <c r="AE41">
        <v>72</v>
      </c>
      <c r="AF41">
        <v>36</v>
      </c>
      <c r="AG41">
        <v>7.34</v>
      </c>
      <c r="AH41">
        <v>27.67</v>
      </c>
      <c r="AI41">
        <v>27.67</v>
      </c>
      <c r="AJ41">
        <v>27.76</v>
      </c>
      <c r="AK41">
        <v>151</v>
      </c>
      <c r="AL41">
        <v>64</v>
      </c>
    </row>
    <row r="42" spans="1:38">
      <c r="A42" t="s">
        <v>84</v>
      </c>
      <c r="B42" s="34">
        <v>201.99</v>
      </c>
      <c r="C42" s="34">
        <v>33.85</v>
      </c>
      <c r="D42" s="93">
        <f t="shared" si="0"/>
        <v>94.699999999999989</v>
      </c>
      <c r="E42" s="34">
        <v>12.32</v>
      </c>
      <c r="F42" s="34"/>
      <c r="G42" s="34"/>
      <c r="H42" s="34"/>
      <c r="I42" s="34"/>
      <c r="J42" s="37">
        <v>12.57</v>
      </c>
      <c r="K42" s="37">
        <v>12.57</v>
      </c>
      <c r="L42" s="37">
        <v>12.87</v>
      </c>
      <c r="M42">
        <v>70.5</v>
      </c>
      <c r="N42">
        <v>253.38</v>
      </c>
      <c r="O42">
        <v>85.1</v>
      </c>
      <c r="P42">
        <v>2.73</v>
      </c>
      <c r="Q42">
        <v>6.01</v>
      </c>
      <c r="R42" s="93">
        <v>31.57</v>
      </c>
      <c r="S42" s="93">
        <v>31.56</v>
      </c>
      <c r="T42" s="93">
        <v>31.57</v>
      </c>
      <c r="U42">
        <v>0</v>
      </c>
      <c r="V42">
        <v>115.004853</v>
      </c>
      <c r="W42">
        <v>3.39</v>
      </c>
      <c r="X42">
        <v>46.5</v>
      </c>
      <c r="Y42">
        <v>15.5</v>
      </c>
      <c r="Z42">
        <v>15.5</v>
      </c>
      <c r="AA42">
        <v>203.78</v>
      </c>
      <c r="AB42">
        <v>40.75</v>
      </c>
      <c r="AC42">
        <v>80.010000000000005</v>
      </c>
      <c r="AD42">
        <v>41.54</v>
      </c>
      <c r="AE42">
        <v>77</v>
      </c>
      <c r="AF42">
        <v>39</v>
      </c>
      <c r="AG42">
        <v>7.34</v>
      </c>
      <c r="AH42">
        <v>27.33</v>
      </c>
      <c r="AI42">
        <v>27.33</v>
      </c>
      <c r="AJ42">
        <v>27.76</v>
      </c>
      <c r="AK42">
        <v>161</v>
      </c>
      <c r="AL42">
        <v>69</v>
      </c>
    </row>
    <row r="43" spans="1:38">
      <c r="A43" t="s">
        <v>85</v>
      </c>
      <c r="B43" s="34">
        <v>112.18</v>
      </c>
      <c r="C43" s="34">
        <v>33.85</v>
      </c>
      <c r="D43" s="93">
        <f t="shared" si="0"/>
        <v>94.699999999999989</v>
      </c>
      <c r="E43" s="34">
        <v>12.32</v>
      </c>
      <c r="F43" s="34"/>
      <c r="G43" s="34"/>
      <c r="H43" s="34"/>
      <c r="I43" s="34"/>
      <c r="J43" s="37">
        <v>13.27</v>
      </c>
      <c r="K43" s="37">
        <v>13.27</v>
      </c>
      <c r="L43" s="37">
        <v>13.61</v>
      </c>
      <c r="M43">
        <v>70.5</v>
      </c>
      <c r="N43">
        <v>253.38</v>
      </c>
      <c r="O43">
        <v>53.19</v>
      </c>
      <c r="P43">
        <v>1.56</v>
      </c>
      <c r="Q43">
        <v>6.01</v>
      </c>
      <c r="R43" s="93">
        <v>31.57</v>
      </c>
      <c r="S43" s="93">
        <v>31.56</v>
      </c>
      <c r="T43" s="93">
        <v>31.57</v>
      </c>
      <c r="U43">
        <v>0</v>
      </c>
      <c r="V43">
        <v>117.763254</v>
      </c>
      <c r="W43">
        <v>3.44</v>
      </c>
      <c r="X43">
        <v>43.5</v>
      </c>
      <c r="Y43">
        <v>14.5</v>
      </c>
      <c r="Z43">
        <v>14.5</v>
      </c>
      <c r="AA43">
        <v>215.88</v>
      </c>
      <c r="AB43">
        <v>43.17</v>
      </c>
      <c r="AC43">
        <v>84.62</v>
      </c>
      <c r="AD43">
        <v>43.46</v>
      </c>
      <c r="AE43">
        <v>83</v>
      </c>
      <c r="AF43">
        <v>41</v>
      </c>
      <c r="AG43">
        <v>8.34</v>
      </c>
      <c r="AH43">
        <v>26.33</v>
      </c>
      <c r="AI43">
        <v>26.33</v>
      </c>
      <c r="AJ43">
        <v>27.76</v>
      </c>
      <c r="AK43">
        <v>172</v>
      </c>
      <c r="AL43">
        <v>73</v>
      </c>
    </row>
    <row r="44" spans="1:38">
      <c r="A44" t="s">
        <v>86</v>
      </c>
      <c r="B44" s="34">
        <v>112.18</v>
      </c>
      <c r="C44" s="34">
        <v>33.85</v>
      </c>
      <c r="D44" s="93">
        <f t="shared" si="0"/>
        <v>94.699999999999989</v>
      </c>
      <c r="E44" s="34">
        <v>12.32</v>
      </c>
      <c r="F44" s="34"/>
      <c r="G44" s="34"/>
      <c r="H44" s="34"/>
      <c r="I44" s="34"/>
      <c r="J44" s="37">
        <v>13.9</v>
      </c>
      <c r="K44" s="37">
        <v>13.9</v>
      </c>
      <c r="L44" s="37">
        <v>14.25</v>
      </c>
      <c r="M44">
        <v>70.5</v>
      </c>
      <c r="N44">
        <v>253.38</v>
      </c>
      <c r="O44">
        <v>53.19</v>
      </c>
      <c r="P44">
        <v>2.73</v>
      </c>
      <c r="Q44">
        <v>6.01</v>
      </c>
      <c r="R44" s="93">
        <v>31.57</v>
      </c>
      <c r="S44" s="93">
        <v>31.56</v>
      </c>
      <c r="T44" s="93">
        <v>31.57</v>
      </c>
      <c r="U44">
        <v>0</v>
      </c>
      <c r="V44">
        <v>121.35015</v>
      </c>
      <c r="W44">
        <v>3.44</v>
      </c>
      <c r="X44">
        <v>42.5</v>
      </c>
      <c r="Y44">
        <v>14.16</v>
      </c>
      <c r="Z44">
        <v>14.17</v>
      </c>
      <c r="AA44">
        <v>224.51</v>
      </c>
      <c r="AB44">
        <v>44.9</v>
      </c>
      <c r="AC44">
        <v>88.8</v>
      </c>
      <c r="AD44">
        <v>45.3</v>
      </c>
      <c r="AE44">
        <v>89</v>
      </c>
      <c r="AF44">
        <v>44</v>
      </c>
      <c r="AG44">
        <v>8.34</v>
      </c>
      <c r="AH44">
        <v>25.67</v>
      </c>
      <c r="AI44">
        <v>25.67</v>
      </c>
      <c r="AJ44">
        <v>27.76</v>
      </c>
      <c r="AK44">
        <v>182</v>
      </c>
      <c r="AL44">
        <v>78</v>
      </c>
    </row>
    <row r="45" spans="1:38">
      <c r="A45" t="s">
        <v>87</v>
      </c>
      <c r="B45" s="34">
        <v>112.18</v>
      </c>
      <c r="C45" s="34">
        <v>33.85</v>
      </c>
      <c r="D45" s="93">
        <f t="shared" si="0"/>
        <v>94.699999999999989</v>
      </c>
      <c r="E45" s="34">
        <v>12.32</v>
      </c>
      <c r="F45" s="34"/>
      <c r="G45" s="34"/>
      <c r="H45" s="34"/>
      <c r="I45" s="34"/>
      <c r="J45" s="37">
        <v>14.52</v>
      </c>
      <c r="K45" s="37">
        <v>14.52</v>
      </c>
      <c r="L45" s="37">
        <v>14.88</v>
      </c>
      <c r="M45">
        <v>70.5</v>
      </c>
      <c r="N45">
        <v>253.38</v>
      </c>
      <c r="O45">
        <v>53.19</v>
      </c>
      <c r="P45">
        <v>3.11</v>
      </c>
      <c r="Q45">
        <v>6.01</v>
      </c>
      <c r="R45" s="93">
        <v>31.57</v>
      </c>
      <c r="S45" s="93">
        <v>31.56</v>
      </c>
      <c r="T45" s="93">
        <v>31.57</v>
      </c>
      <c r="U45">
        <v>0</v>
      </c>
      <c r="V45">
        <v>127.568736</v>
      </c>
      <c r="W45">
        <v>3.44</v>
      </c>
      <c r="X45">
        <v>41.5</v>
      </c>
      <c r="Y45">
        <v>13.84</v>
      </c>
      <c r="Z45">
        <v>13.83</v>
      </c>
      <c r="AA45">
        <v>229.17</v>
      </c>
      <c r="AB45">
        <v>45.83</v>
      </c>
      <c r="AC45">
        <v>91.13</v>
      </c>
      <c r="AD45">
        <v>47</v>
      </c>
      <c r="AE45">
        <v>91</v>
      </c>
      <c r="AF45">
        <v>46</v>
      </c>
      <c r="AG45">
        <v>8.34</v>
      </c>
      <c r="AH45">
        <v>24.33</v>
      </c>
      <c r="AI45">
        <v>24.33</v>
      </c>
      <c r="AJ45">
        <v>27.76</v>
      </c>
      <c r="AK45">
        <v>189</v>
      </c>
      <c r="AL45">
        <v>81</v>
      </c>
    </row>
    <row r="46" spans="1:38">
      <c r="A46" t="s">
        <v>88</v>
      </c>
      <c r="B46" s="34">
        <v>112.18</v>
      </c>
      <c r="C46" s="34">
        <v>33.85</v>
      </c>
      <c r="D46" s="93">
        <f t="shared" si="0"/>
        <v>94.699999999999989</v>
      </c>
      <c r="E46" s="34">
        <v>12.32</v>
      </c>
      <c r="F46" s="34"/>
      <c r="G46" s="34"/>
      <c r="H46" s="34"/>
      <c r="I46" s="34"/>
      <c r="J46" s="37">
        <v>14.92</v>
      </c>
      <c r="K46" s="37">
        <v>14.92</v>
      </c>
      <c r="L46" s="37">
        <v>15.29</v>
      </c>
      <c r="M46">
        <v>70.5</v>
      </c>
      <c r="N46">
        <v>253.38</v>
      </c>
      <c r="O46">
        <v>53.19</v>
      </c>
      <c r="P46">
        <v>3.89</v>
      </c>
      <c r="Q46">
        <v>6.01</v>
      </c>
      <c r="R46" s="93">
        <v>31.57</v>
      </c>
      <c r="S46" s="93">
        <v>31.56</v>
      </c>
      <c r="T46" s="93">
        <v>31.57</v>
      </c>
      <c r="U46">
        <v>0</v>
      </c>
      <c r="V46">
        <v>129.30370199999999</v>
      </c>
      <c r="W46">
        <v>3.44</v>
      </c>
      <c r="X46">
        <v>40.5</v>
      </c>
      <c r="Y46">
        <v>13.5</v>
      </c>
      <c r="Z46">
        <v>13.5</v>
      </c>
      <c r="AA46">
        <v>229.17</v>
      </c>
      <c r="AB46">
        <v>45.83</v>
      </c>
      <c r="AC46">
        <v>91.96</v>
      </c>
      <c r="AD46">
        <v>47</v>
      </c>
      <c r="AE46">
        <v>93</v>
      </c>
      <c r="AF46">
        <v>47</v>
      </c>
      <c r="AG46">
        <v>8.34</v>
      </c>
      <c r="AH46">
        <v>23.33</v>
      </c>
      <c r="AI46">
        <v>23.33</v>
      </c>
      <c r="AJ46">
        <v>27.76</v>
      </c>
      <c r="AK46">
        <v>191</v>
      </c>
      <c r="AL46">
        <v>82</v>
      </c>
    </row>
    <row r="47" spans="1:38">
      <c r="A47" t="s">
        <v>89</v>
      </c>
      <c r="B47" s="34">
        <v>112.18</v>
      </c>
      <c r="C47" s="34">
        <v>33.85</v>
      </c>
      <c r="D47" s="93">
        <f t="shared" si="0"/>
        <v>94.699999999999989</v>
      </c>
      <c r="E47" s="34">
        <v>12.32</v>
      </c>
      <c r="F47" s="34"/>
      <c r="G47" s="34"/>
      <c r="H47" s="34"/>
      <c r="I47" s="34"/>
      <c r="J47" s="37">
        <v>15.28</v>
      </c>
      <c r="K47" s="37">
        <v>15.28</v>
      </c>
      <c r="L47" s="37">
        <v>15.66</v>
      </c>
      <c r="M47">
        <v>70.5</v>
      </c>
      <c r="N47">
        <v>253.38</v>
      </c>
      <c r="O47">
        <v>53.19</v>
      </c>
      <c r="P47">
        <v>4.04</v>
      </c>
      <c r="Q47">
        <v>6.01</v>
      </c>
      <c r="R47" s="93">
        <v>31.57</v>
      </c>
      <c r="S47" s="93">
        <v>31.56</v>
      </c>
      <c r="T47" s="93">
        <v>31.57</v>
      </c>
      <c r="U47">
        <v>0</v>
      </c>
      <c r="V47">
        <v>129.91776300000001</v>
      </c>
      <c r="W47">
        <v>3.44</v>
      </c>
      <c r="X47">
        <v>39</v>
      </c>
      <c r="Y47">
        <v>13</v>
      </c>
      <c r="Z47">
        <v>13</v>
      </c>
      <c r="AA47">
        <v>229.17</v>
      </c>
      <c r="AB47">
        <v>45.83</v>
      </c>
      <c r="AC47">
        <v>92.08</v>
      </c>
      <c r="AD47">
        <v>47</v>
      </c>
      <c r="AE47">
        <v>94</v>
      </c>
      <c r="AF47">
        <v>47</v>
      </c>
      <c r="AG47">
        <v>18.34</v>
      </c>
      <c r="AH47">
        <v>22.33</v>
      </c>
      <c r="AI47">
        <v>22.33</v>
      </c>
      <c r="AJ47">
        <v>27.76</v>
      </c>
      <c r="AK47">
        <v>193</v>
      </c>
      <c r="AL47">
        <v>82</v>
      </c>
    </row>
    <row r="48" spans="1:38">
      <c r="A48" t="s">
        <v>90</v>
      </c>
      <c r="B48" s="34">
        <v>112.18</v>
      </c>
      <c r="C48" s="34">
        <v>33.85</v>
      </c>
      <c r="D48" s="93">
        <f t="shared" si="0"/>
        <v>94.199999999999989</v>
      </c>
      <c r="E48" s="34">
        <v>12.32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70.5</v>
      </c>
      <c r="N48">
        <v>253.38</v>
      </c>
      <c r="O48">
        <v>53.19</v>
      </c>
      <c r="P48">
        <v>4.04</v>
      </c>
      <c r="Q48">
        <v>6.01</v>
      </c>
      <c r="R48" s="93">
        <v>31.4</v>
      </c>
      <c r="S48" s="93">
        <v>31.4</v>
      </c>
      <c r="T48" s="93">
        <v>31.4</v>
      </c>
      <c r="U48">
        <v>0</v>
      </c>
      <c r="V48">
        <v>129.42066600000001</v>
      </c>
      <c r="W48">
        <v>3.44</v>
      </c>
      <c r="X48">
        <v>37.5</v>
      </c>
      <c r="Y48">
        <v>12.5</v>
      </c>
      <c r="Z48">
        <v>12.5</v>
      </c>
      <c r="AA48">
        <v>229.17</v>
      </c>
      <c r="AB48">
        <v>45.83</v>
      </c>
      <c r="AC48">
        <v>92.04</v>
      </c>
      <c r="AD48">
        <v>47</v>
      </c>
      <c r="AE48">
        <v>94</v>
      </c>
      <c r="AF48">
        <v>47</v>
      </c>
      <c r="AG48">
        <v>18</v>
      </c>
      <c r="AH48">
        <v>21</v>
      </c>
      <c r="AI48">
        <v>21</v>
      </c>
      <c r="AJ48">
        <v>27.76</v>
      </c>
      <c r="AK48">
        <v>193</v>
      </c>
      <c r="AL48">
        <v>82</v>
      </c>
    </row>
    <row r="49" spans="1:38">
      <c r="A49" t="s">
        <v>91</v>
      </c>
      <c r="B49" s="34">
        <v>112.18</v>
      </c>
      <c r="C49" s="34">
        <v>33.85</v>
      </c>
      <c r="D49" s="93">
        <f t="shared" si="0"/>
        <v>94.199999999999989</v>
      </c>
      <c r="E49" s="34">
        <v>12.32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70.5</v>
      </c>
      <c r="N49">
        <v>253.38</v>
      </c>
      <c r="O49">
        <v>53.19</v>
      </c>
      <c r="P49">
        <v>4.04</v>
      </c>
      <c r="Q49">
        <v>6.01</v>
      </c>
      <c r="R49" s="93">
        <v>31.4</v>
      </c>
      <c r="S49" s="93">
        <v>31.4</v>
      </c>
      <c r="T49" s="93">
        <v>31.4</v>
      </c>
      <c r="U49">
        <v>0</v>
      </c>
      <c r="V49">
        <v>129.079521</v>
      </c>
      <c r="W49">
        <v>3.44</v>
      </c>
      <c r="X49">
        <v>55</v>
      </c>
      <c r="Y49">
        <v>18.34</v>
      </c>
      <c r="Z49">
        <v>18.329999999999998</v>
      </c>
      <c r="AA49">
        <v>229.17</v>
      </c>
      <c r="AB49">
        <v>45.83</v>
      </c>
      <c r="AC49">
        <v>92.12</v>
      </c>
      <c r="AD49">
        <v>47</v>
      </c>
      <c r="AE49">
        <v>94</v>
      </c>
      <c r="AF49">
        <v>47</v>
      </c>
      <c r="AG49">
        <v>17.66</v>
      </c>
      <c r="AH49">
        <v>30</v>
      </c>
      <c r="AI49">
        <v>30</v>
      </c>
      <c r="AJ49">
        <v>27.76</v>
      </c>
      <c r="AK49">
        <v>193</v>
      </c>
      <c r="AL49">
        <v>82</v>
      </c>
    </row>
    <row r="50" spans="1:38">
      <c r="A50" t="s">
        <v>92</v>
      </c>
      <c r="B50" s="34">
        <v>131.53</v>
      </c>
      <c r="C50" s="34">
        <v>33.85</v>
      </c>
      <c r="D50" s="93">
        <f t="shared" si="0"/>
        <v>94.199999999999989</v>
      </c>
      <c r="E50" s="34">
        <v>12.32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70.5</v>
      </c>
      <c r="N50">
        <v>253.38</v>
      </c>
      <c r="O50">
        <v>53.19</v>
      </c>
      <c r="P50">
        <v>4.04</v>
      </c>
      <c r="Q50">
        <v>6.01</v>
      </c>
      <c r="R50" s="93">
        <v>31.4</v>
      </c>
      <c r="S50" s="93">
        <v>31.4</v>
      </c>
      <c r="T50" s="93">
        <v>31.4</v>
      </c>
      <c r="U50">
        <v>0</v>
      </c>
      <c r="V50">
        <v>128.67989399999999</v>
      </c>
      <c r="W50">
        <v>3.44</v>
      </c>
      <c r="X50">
        <v>52.5</v>
      </c>
      <c r="Y50">
        <v>17.5</v>
      </c>
      <c r="Z50">
        <v>17.5</v>
      </c>
      <c r="AA50">
        <v>229.17</v>
      </c>
      <c r="AB50">
        <v>45.83</v>
      </c>
      <c r="AC50">
        <v>92.3</v>
      </c>
      <c r="AD50">
        <v>47</v>
      </c>
      <c r="AE50">
        <v>94</v>
      </c>
      <c r="AF50">
        <v>47</v>
      </c>
      <c r="AG50">
        <v>17.34</v>
      </c>
      <c r="AH50">
        <v>29.33</v>
      </c>
      <c r="AI50">
        <v>29.33</v>
      </c>
      <c r="AJ50">
        <v>27.76</v>
      </c>
      <c r="AK50">
        <v>193</v>
      </c>
      <c r="AL50">
        <v>82</v>
      </c>
    </row>
    <row r="51" spans="1:38">
      <c r="A51" t="s">
        <v>93</v>
      </c>
      <c r="B51" s="34">
        <v>141.19999999999999</v>
      </c>
      <c r="C51" s="34">
        <v>33.85</v>
      </c>
      <c r="D51" s="93">
        <f t="shared" si="0"/>
        <v>94.199999999999989</v>
      </c>
      <c r="E51" s="34">
        <v>12.32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70.5</v>
      </c>
      <c r="N51">
        <v>253.38</v>
      </c>
      <c r="O51">
        <v>53.19</v>
      </c>
      <c r="P51">
        <v>4.04</v>
      </c>
      <c r="Q51">
        <v>6.01</v>
      </c>
      <c r="R51" s="93">
        <v>31.4</v>
      </c>
      <c r="S51" s="93">
        <v>31.4</v>
      </c>
      <c r="T51" s="93">
        <v>31.4</v>
      </c>
      <c r="U51">
        <v>0</v>
      </c>
      <c r="V51">
        <v>117.285651</v>
      </c>
      <c r="W51">
        <v>3.53</v>
      </c>
      <c r="X51">
        <v>50</v>
      </c>
      <c r="Y51">
        <v>16.66</v>
      </c>
      <c r="Z51">
        <v>16.670000000000002</v>
      </c>
      <c r="AA51">
        <v>229.17</v>
      </c>
      <c r="AB51">
        <v>45.83</v>
      </c>
      <c r="AC51">
        <v>92.4</v>
      </c>
      <c r="AD51">
        <v>47</v>
      </c>
      <c r="AE51">
        <v>94</v>
      </c>
      <c r="AF51">
        <v>47</v>
      </c>
      <c r="AG51">
        <v>16.66</v>
      </c>
      <c r="AH51">
        <v>28.67</v>
      </c>
      <c r="AI51">
        <v>28.67</v>
      </c>
      <c r="AJ51">
        <v>29.26</v>
      </c>
      <c r="AK51">
        <v>193</v>
      </c>
      <c r="AL51">
        <v>82</v>
      </c>
    </row>
    <row r="52" spans="1:38">
      <c r="A52" t="s">
        <v>94</v>
      </c>
      <c r="B52" s="34">
        <v>141.19999999999999</v>
      </c>
      <c r="C52" s="34">
        <v>33.85</v>
      </c>
      <c r="D52" s="93">
        <f t="shared" si="0"/>
        <v>94.199999999999989</v>
      </c>
      <c r="E52" s="34">
        <v>12.32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70.5</v>
      </c>
      <c r="N52">
        <v>253.38</v>
      </c>
      <c r="O52">
        <v>53.19</v>
      </c>
      <c r="P52">
        <v>4.04</v>
      </c>
      <c r="Q52">
        <v>6.52</v>
      </c>
      <c r="R52" s="93">
        <v>31.4</v>
      </c>
      <c r="S52" s="93">
        <v>31.4</v>
      </c>
      <c r="T52" s="93">
        <v>31.4</v>
      </c>
      <c r="U52">
        <v>0</v>
      </c>
      <c r="V52">
        <v>116.788554</v>
      </c>
      <c r="W52">
        <v>3.53</v>
      </c>
      <c r="X52">
        <v>47.5</v>
      </c>
      <c r="Y52">
        <v>15.84</v>
      </c>
      <c r="Z52">
        <v>15.83</v>
      </c>
      <c r="AA52">
        <v>229.17</v>
      </c>
      <c r="AB52">
        <v>45.83</v>
      </c>
      <c r="AC52">
        <v>92.36</v>
      </c>
      <c r="AD52">
        <v>47</v>
      </c>
      <c r="AE52">
        <v>94</v>
      </c>
      <c r="AF52">
        <v>47</v>
      </c>
      <c r="AG52">
        <v>16.66</v>
      </c>
      <c r="AH52">
        <v>28</v>
      </c>
      <c r="AI52">
        <v>28</v>
      </c>
      <c r="AJ52">
        <v>29.26</v>
      </c>
      <c r="AK52">
        <v>193</v>
      </c>
      <c r="AL52">
        <v>82</v>
      </c>
    </row>
    <row r="53" spans="1:38">
      <c r="A53" t="s">
        <v>95</v>
      </c>
      <c r="B53" s="34">
        <v>168.23</v>
      </c>
      <c r="C53" s="34">
        <v>33.85</v>
      </c>
      <c r="D53" s="93">
        <f t="shared" si="0"/>
        <v>94.199999999999989</v>
      </c>
      <c r="E53" s="34">
        <v>12.32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70.5</v>
      </c>
      <c r="N53">
        <v>253.38</v>
      </c>
      <c r="O53">
        <v>53.19</v>
      </c>
      <c r="P53">
        <v>4.04</v>
      </c>
      <c r="Q53">
        <v>7.7</v>
      </c>
      <c r="R53" s="93">
        <v>31.4</v>
      </c>
      <c r="S53" s="93">
        <v>31.4</v>
      </c>
      <c r="T53" s="93">
        <v>31.4</v>
      </c>
      <c r="U53">
        <v>0</v>
      </c>
      <c r="V53">
        <v>115.37523899999999</v>
      </c>
      <c r="W53">
        <v>3.53</v>
      </c>
      <c r="X53">
        <v>45</v>
      </c>
      <c r="Y53">
        <v>15</v>
      </c>
      <c r="Z53">
        <v>15</v>
      </c>
      <c r="AA53">
        <v>229.17</v>
      </c>
      <c r="AB53">
        <v>45.83</v>
      </c>
      <c r="AC53">
        <v>92.31</v>
      </c>
      <c r="AD53">
        <v>47</v>
      </c>
      <c r="AE53">
        <v>94</v>
      </c>
      <c r="AF53">
        <v>47</v>
      </c>
      <c r="AG53">
        <v>16.66</v>
      </c>
      <c r="AH53">
        <v>27.33</v>
      </c>
      <c r="AI53">
        <v>27.33</v>
      </c>
      <c r="AJ53">
        <v>29.26</v>
      </c>
      <c r="AK53">
        <v>193</v>
      </c>
      <c r="AL53">
        <v>82</v>
      </c>
    </row>
    <row r="54" spans="1:38">
      <c r="A54" t="s">
        <v>96</v>
      </c>
      <c r="B54" s="34">
        <v>168.23</v>
      </c>
      <c r="C54" s="34">
        <v>33.85</v>
      </c>
      <c r="D54" s="93">
        <f t="shared" si="0"/>
        <v>94.199999999999989</v>
      </c>
      <c r="E54" s="34">
        <v>12.32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70.5</v>
      </c>
      <c r="N54">
        <v>253.38</v>
      </c>
      <c r="O54">
        <v>53.19</v>
      </c>
      <c r="P54">
        <v>4.04</v>
      </c>
      <c r="Q54">
        <v>8.5399999999999991</v>
      </c>
      <c r="R54" s="93">
        <v>31.4</v>
      </c>
      <c r="S54" s="93">
        <v>31.4</v>
      </c>
      <c r="T54" s="93">
        <v>31.4</v>
      </c>
      <c r="U54">
        <v>0</v>
      </c>
      <c r="V54">
        <v>113.03595900000001</v>
      </c>
      <c r="W54">
        <v>3.53</v>
      </c>
      <c r="X54">
        <v>42.5</v>
      </c>
      <c r="Y54">
        <v>14.16</v>
      </c>
      <c r="Z54">
        <v>14.17</v>
      </c>
      <c r="AA54">
        <v>229.17</v>
      </c>
      <c r="AB54">
        <v>45.83</v>
      </c>
      <c r="AC54">
        <v>92.25</v>
      </c>
      <c r="AD54">
        <v>47</v>
      </c>
      <c r="AE54">
        <v>94</v>
      </c>
      <c r="AF54">
        <v>47</v>
      </c>
      <c r="AG54">
        <v>16.66</v>
      </c>
      <c r="AH54">
        <v>26.33</v>
      </c>
      <c r="AI54">
        <v>26.33</v>
      </c>
      <c r="AJ54">
        <v>29.26</v>
      </c>
      <c r="AK54">
        <v>193</v>
      </c>
      <c r="AL54">
        <v>82</v>
      </c>
    </row>
    <row r="55" spans="1:38">
      <c r="A55" t="s">
        <v>97</v>
      </c>
      <c r="B55" s="34">
        <v>141.19999999999999</v>
      </c>
      <c r="C55" s="34">
        <v>33.85</v>
      </c>
      <c r="D55" s="93">
        <f t="shared" si="0"/>
        <v>94.199999999999989</v>
      </c>
      <c r="E55" s="34">
        <v>12.32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70.5</v>
      </c>
      <c r="N55">
        <v>212.76</v>
      </c>
      <c r="O55">
        <v>53.19</v>
      </c>
      <c r="P55">
        <v>4.04</v>
      </c>
      <c r="Q55">
        <v>8.61</v>
      </c>
      <c r="R55" s="93">
        <v>31.4</v>
      </c>
      <c r="S55" s="93">
        <v>31.4</v>
      </c>
      <c r="T55" s="93">
        <v>31.4</v>
      </c>
      <c r="U55">
        <v>0</v>
      </c>
      <c r="V55">
        <v>111.252258</v>
      </c>
      <c r="W55">
        <v>3.53</v>
      </c>
      <c r="X55">
        <v>40</v>
      </c>
      <c r="Y55">
        <v>13.34</v>
      </c>
      <c r="Z55">
        <v>13.33</v>
      </c>
      <c r="AA55">
        <v>231.46</v>
      </c>
      <c r="AB55">
        <v>46.29</v>
      </c>
      <c r="AC55">
        <v>92.15</v>
      </c>
      <c r="AD55">
        <v>47</v>
      </c>
      <c r="AE55">
        <v>94</v>
      </c>
      <c r="AF55">
        <v>47</v>
      </c>
      <c r="AG55">
        <v>14.34</v>
      </c>
      <c r="AH55">
        <v>25</v>
      </c>
      <c r="AI55">
        <v>25</v>
      </c>
      <c r="AJ55">
        <v>29.26</v>
      </c>
      <c r="AK55">
        <v>193</v>
      </c>
      <c r="AL55">
        <v>82</v>
      </c>
    </row>
    <row r="56" spans="1:38">
      <c r="A56" t="s">
        <v>98</v>
      </c>
      <c r="B56" s="34">
        <v>112.18</v>
      </c>
      <c r="C56" s="34">
        <v>33.85</v>
      </c>
      <c r="D56" s="93">
        <f t="shared" si="0"/>
        <v>93.7</v>
      </c>
      <c r="E56" s="34">
        <v>12.32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70.5</v>
      </c>
      <c r="N56">
        <v>212.76</v>
      </c>
      <c r="O56">
        <v>53.19</v>
      </c>
      <c r="P56">
        <v>4.04</v>
      </c>
      <c r="Q56">
        <v>9.01</v>
      </c>
      <c r="R56" s="93">
        <v>31.23</v>
      </c>
      <c r="S56" s="93">
        <v>31.24</v>
      </c>
      <c r="T56" s="93">
        <v>31.23</v>
      </c>
      <c r="U56">
        <v>0</v>
      </c>
      <c r="V56">
        <v>108.77652</v>
      </c>
      <c r="W56">
        <v>3.53</v>
      </c>
      <c r="X56">
        <v>37.5</v>
      </c>
      <c r="Y56">
        <v>12.5</v>
      </c>
      <c r="Z56">
        <v>12.5</v>
      </c>
      <c r="AA56">
        <v>231.46</v>
      </c>
      <c r="AB56">
        <v>46.29</v>
      </c>
      <c r="AC56">
        <v>92.15</v>
      </c>
      <c r="AD56">
        <v>47</v>
      </c>
      <c r="AE56">
        <v>94</v>
      </c>
      <c r="AF56">
        <v>47</v>
      </c>
      <c r="AG56">
        <v>14.34</v>
      </c>
      <c r="AH56">
        <v>23.33</v>
      </c>
      <c r="AI56">
        <v>23.33</v>
      </c>
      <c r="AJ56">
        <v>29.26</v>
      </c>
      <c r="AK56">
        <v>193</v>
      </c>
      <c r="AL56">
        <v>82</v>
      </c>
    </row>
    <row r="57" spans="1:38">
      <c r="A57" t="s">
        <v>99</v>
      </c>
      <c r="B57" s="34">
        <v>112.18</v>
      </c>
      <c r="C57" s="34">
        <v>33.85</v>
      </c>
      <c r="D57" s="93">
        <f t="shared" si="0"/>
        <v>93.7</v>
      </c>
      <c r="E57" s="34">
        <v>12.32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70.5</v>
      </c>
      <c r="N57">
        <v>212.76</v>
      </c>
      <c r="O57">
        <v>53.19</v>
      </c>
      <c r="P57">
        <v>4.04</v>
      </c>
      <c r="Q57">
        <v>8.81</v>
      </c>
      <c r="R57" s="93">
        <v>31.23</v>
      </c>
      <c r="S57" s="93">
        <v>31.24</v>
      </c>
      <c r="T57" s="93">
        <v>31.23</v>
      </c>
      <c r="U57">
        <v>0</v>
      </c>
      <c r="V57">
        <v>66.045671999999996</v>
      </c>
      <c r="W57">
        <v>3.53</v>
      </c>
      <c r="X57">
        <v>35</v>
      </c>
      <c r="Y57">
        <v>11.66</v>
      </c>
      <c r="Z57">
        <v>11.67</v>
      </c>
      <c r="AA57">
        <v>231.46</v>
      </c>
      <c r="AB57">
        <v>46.29</v>
      </c>
      <c r="AC57">
        <v>92.05</v>
      </c>
      <c r="AD57">
        <v>47</v>
      </c>
      <c r="AE57">
        <v>94</v>
      </c>
      <c r="AF57">
        <v>47</v>
      </c>
      <c r="AG57">
        <v>14.66</v>
      </c>
      <c r="AH57">
        <v>25</v>
      </c>
      <c r="AI57">
        <v>25</v>
      </c>
      <c r="AJ57">
        <v>29.26</v>
      </c>
      <c r="AK57">
        <v>193</v>
      </c>
      <c r="AL57">
        <v>82</v>
      </c>
    </row>
    <row r="58" spans="1:38">
      <c r="A58" t="s">
        <v>100</v>
      </c>
      <c r="B58" s="34">
        <v>160.54</v>
      </c>
      <c r="C58" s="34">
        <v>33.85</v>
      </c>
      <c r="D58" s="93">
        <f t="shared" si="0"/>
        <v>94.199999999999989</v>
      </c>
      <c r="E58" s="34">
        <v>16.13</v>
      </c>
      <c r="F58" s="34"/>
      <c r="G58" s="34"/>
      <c r="H58" s="34"/>
      <c r="I58" s="34"/>
      <c r="J58" s="37">
        <v>15.05</v>
      </c>
      <c r="K58" s="37">
        <v>15.05</v>
      </c>
      <c r="L58" s="37">
        <v>15.42</v>
      </c>
      <c r="M58">
        <v>70.5</v>
      </c>
      <c r="N58">
        <v>253.38</v>
      </c>
      <c r="O58">
        <v>53.19</v>
      </c>
      <c r="P58">
        <v>4.04</v>
      </c>
      <c r="Q58">
        <v>9.01</v>
      </c>
      <c r="R58" s="93">
        <v>31.4</v>
      </c>
      <c r="S58" s="93">
        <v>31.4</v>
      </c>
      <c r="T58" s="93">
        <v>31.4</v>
      </c>
      <c r="U58">
        <v>0</v>
      </c>
      <c r="V58">
        <v>66.688974000000002</v>
      </c>
      <c r="W58">
        <v>3.53</v>
      </c>
      <c r="X58">
        <v>32.5</v>
      </c>
      <c r="Y58">
        <v>10.84</v>
      </c>
      <c r="Z58">
        <v>10.83</v>
      </c>
      <c r="AA58">
        <v>231.46</v>
      </c>
      <c r="AB58">
        <v>46.29</v>
      </c>
      <c r="AC58">
        <v>92.1</v>
      </c>
      <c r="AD58">
        <v>47</v>
      </c>
      <c r="AE58">
        <v>94</v>
      </c>
      <c r="AF58">
        <v>47</v>
      </c>
      <c r="AG58">
        <v>12</v>
      </c>
      <c r="AH58">
        <v>25</v>
      </c>
      <c r="AI58">
        <v>25</v>
      </c>
      <c r="AJ58">
        <v>29.26</v>
      </c>
      <c r="AK58">
        <v>193</v>
      </c>
      <c r="AL58">
        <v>82</v>
      </c>
    </row>
    <row r="59" spans="1:38">
      <c r="A59" t="s">
        <v>101</v>
      </c>
      <c r="B59" s="34">
        <v>208.89</v>
      </c>
      <c r="C59" s="34">
        <v>33.85</v>
      </c>
      <c r="D59" s="93">
        <f t="shared" si="0"/>
        <v>94.199999999999989</v>
      </c>
      <c r="E59" s="34">
        <v>16.13</v>
      </c>
      <c r="F59" s="34"/>
      <c r="G59" s="34"/>
      <c r="H59" s="34"/>
      <c r="I59" s="34"/>
      <c r="J59" s="37">
        <v>14.8</v>
      </c>
      <c r="K59" s="37">
        <v>14.8</v>
      </c>
      <c r="L59" s="37">
        <v>15.17</v>
      </c>
      <c r="M59">
        <v>70.5</v>
      </c>
      <c r="N59">
        <v>253.38</v>
      </c>
      <c r="O59">
        <v>90.91</v>
      </c>
      <c r="P59">
        <v>4.2</v>
      </c>
      <c r="Q59">
        <v>9.61</v>
      </c>
      <c r="R59" s="93">
        <v>31.4</v>
      </c>
      <c r="S59" s="93">
        <v>31.4</v>
      </c>
      <c r="T59" s="93">
        <v>31.4</v>
      </c>
      <c r="U59">
        <v>0</v>
      </c>
      <c r="V59">
        <v>67.215311999999997</v>
      </c>
      <c r="W59">
        <v>3.53</v>
      </c>
      <c r="X59">
        <v>30</v>
      </c>
      <c r="Y59">
        <v>10</v>
      </c>
      <c r="Z59">
        <v>10</v>
      </c>
      <c r="AA59">
        <v>231.46</v>
      </c>
      <c r="AB59">
        <v>46.29</v>
      </c>
      <c r="AC59">
        <v>91.95</v>
      </c>
      <c r="AD59">
        <v>47</v>
      </c>
      <c r="AE59">
        <v>93</v>
      </c>
      <c r="AF59">
        <v>47</v>
      </c>
      <c r="AG59">
        <v>12</v>
      </c>
      <c r="AH59">
        <v>25</v>
      </c>
      <c r="AI59">
        <v>25</v>
      </c>
      <c r="AJ59">
        <v>29.27</v>
      </c>
      <c r="AK59">
        <v>191</v>
      </c>
      <c r="AL59">
        <v>82</v>
      </c>
    </row>
    <row r="60" spans="1:38">
      <c r="A60" t="s">
        <v>102</v>
      </c>
      <c r="B60" s="34">
        <v>257.25</v>
      </c>
      <c r="C60" s="34">
        <v>76.680000000000007</v>
      </c>
      <c r="D60" s="93">
        <f t="shared" si="0"/>
        <v>94.199999999999989</v>
      </c>
      <c r="E60" s="34">
        <v>16.13</v>
      </c>
      <c r="F60" s="34"/>
      <c r="G60" s="34"/>
      <c r="H60" s="34"/>
      <c r="I60" s="34"/>
      <c r="J60" s="37">
        <v>14.32</v>
      </c>
      <c r="K60" s="37">
        <v>14.32</v>
      </c>
      <c r="L60" s="37">
        <v>14.68</v>
      </c>
      <c r="M60">
        <v>70.5</v>
      </c>
      <c r="N60">
        <v>253.38</v>
      </c>
      <c r="O60">
        <v>100.75</v>
      </c>
      <c r="P60">
        <v>4.2</v>
      </c>
      <c r="Q60">
        <v>10.41</v>
      </c>
      <c r="R60" s="93">
        <v>31.4</v>
      </c>
      <c r="S60" s="93">
        <v>31.4</v>
      </c>
      <c r="T60" s="93">
        <v>31.4</v>
      </c>
      <c r="U60">
        <v>0</v>
      </c>
      <c r="V60">
        <v>67.293288000000004</v>
      </c>
      <c r="W60">
        <v>3.53</v>
      </c>
      <c r="X60">
        <v>30</v>
      </c>
      <c r="Y60">
        <v>10</v>
      </c>
      <c r="Z60">
        <v>10</v>
      </c>
      <c r="AA60">
        <v>231.46</v>
      </c>
      <c r="AB60">
        <v>46.29</v>
      </c>
      <c r="AC60">
        <v>91.59</v>
      </c>
      <c r="AD60">
        <v>46.9</v>
      </c>
      <c r="AE60">
        <v>93</v>
      </c>
      <c r="AF60">
        <v>46</v>
      </c>
      <c r="AG60">
        <v>12.34</v>
      </c>
      <c r="AH60">
        <v>25</v>
      </c>
      <c r="AI60">
        <v>25</v>
      </c>
      <c r="AJ60">
        <v>29.27</v>
      </c>
      <c r="AK60">
        <v>189</v>
      </c>
      <c r="AL60">
        <v>81</v>
      </c>
    </row>
    <row r="61" spans="1:38">
      <c r="A61" t="s">
        <v>103</v>
      </c>
      <c r="B61" s="34">
        <v>262.57</v>
      </c>
      <c r="C61" s="34">
        <v>87.23</v>
      </c>
      <c r="D61" s="93">
        <f t="shared" si="0"/>
        <v>94.199999999999989</v>
      </c>
      <c r="E61" s="34">
        <v>16.13</v>
      </c>
      <c r="F61" s="34"/>
      <c r="G61" s="34"/>
      <c r="H61" s="34"/>
      <c r="I61" s="34"/>
      <c r="J61" s="37">
        <v>13.49</v>
      </c>
      <c r="K61" s="37">
        <v>13.49</v>
      </c>
      <c r="L61" s="37">
        <v>13.83</v>
      </c>
      <c r="M61">
        <v>94.77</v>
      </c>
      <c r="N61">
        <v>253.38</v>
      </c>
      <c r="O61">
        <v>100.75</v>
      </c>
      <c r="P61">
        <v>4.2</v>
      </c>
      <c r="Q61">
        <v>12.01</v>
      </c>
      <c r="R61" s="93">
        <v>31.4</v>
      </c>
      <c r="S61" s="93">
        <v>31.4</v>
      </c>
      <c r="T61" s="93">
        <v>31.4</v>
      </c>
      <c r="U61">
        <v>0</v>
      </c>
      <c r="V61">
        <v>66.201623999999995</v>
      </c>
      <c r="W61">
        <v>3.53</v>
      </c>
      <c r="X61">
        <v>30</v>
      </c>
      <c r="Y61">
        <v>10</v>
      </c>
      <c r="Z61">
        <v>10</v>
      </c>
      <c r="AA61">
        <v>231.46</v>
      </c>
      <c r="AB61">
        <v>46.29</v>
      </c>
      <c r="AC61">
        <v>90.9</v>
      </c>
      <c r="AD61">
        <v>46</v>
      </c>
      <c r="AE61">
        <v>92</v>
      </c>
      <c r="AF61">
        <v>46</v>
      </c>
      <c r="AG61">
        <v>12.66</v>
      </c>
      <c r="AH61">
        <v>22.33</v>
      </c>
      <c r="AI61">
        <v>22.33</v>
      </c>
      <c r="AJ61">
        <v>29.27</v>
      </c>
      <c r="AK61">
        <v>186</v>
      </c>
      <c r="AL61">
        <v>79</v>
      </c>
    </row>
    <row r="62" spans="1:38">
      <c r="A62" t="s">
        <v>104</v>
      </c>
      <c r="B62" s="34">
        <v>262.57</v>
      </c>
      <c r="C62" s="34">
        <v>87.23</v>
      </c>
      <c r="D62" s="93">
        <f t="shared" si="0"/>
        <v>94.199999999999989</v>
      </c>
      <c r="E62" s="34">
        <v>16.13</v>
      </c>
      <c r="F62" s="34"/>
      <c r="G62" s="34"/>
      <c r="H62" s="34"/>
      <c r="I62" s="34"/>
      <c r="J62" s="37">
        <v>12.9</v>
      </c>
      <c r="K62" s="37">
        <v>12.9</v>
      </c>
      <c r="L62" s="37">
        <v>13.22</v>
      </c>
      <c r="M62">
        <v>115.62</v>
      </c>
      <c r="N62">
        <v>253.38</v>
      </c>
      <c r="O62">
        <v>100.75</v>
      </c>
      <c r="P62">
        <v>4.2</v>
      </c>
      <c r="Q62">
        <v>14</v>
      </c>
      <c r="R62" s="93">
        <v>31.4</v>
      </c>
      <c r="S62" s="93">
        <v>31.4</v>
      </c>
      <c r="T62" s="93">
        <v>31.4</v>
      </c>
      <c r="U62">
        <v>0</v>
      </c>
      <c r="V62">
        <v>64.193742</v>
      </c>
      <c r="W62">
        <v>3.53</v>
      </c>
      <c r="X62">
        <v>30.5</v>
      </c>
      <c r="Y62">
        <v>10.16</v>
      </c>
      <c r="Z62">
        <v>10.17</v>
      </c>
      <c r="AA62">
        <v>226.97</v>
      </c>
      <c r="AB62">
        <v>45.39</v>
      </c>
      <c r="AC62">
        <v>89.01</v>
      </c>
      <c r="AD62">
        <v>44.48</v>
      </c>
      <c r="AE62">
        <v>89</v>
      </c>
      <c r="AF62">
        <v>45</v>
      </c>
      <c r="AG62">
        <v>12.66</v>
      </c>
      <c r="AH62">
        <v>23.33</v>
      </c>
      <c r="AI62">
        <v>23.33</v>
      </c>
      <c r="AJ62">
        <v>29.27</v>
      </c>
      <c r="AK62">
        <v>179</v>
      </c>
      <c r="AL62">
        <v>76</v>
      </c>
    </row>
    <row r="63" spans="1:38">
      <c r="A63" t="s">
        <v>105</v>
      </c>
      <c r="B63" s="34">
        <v>262.57</v>
      </c>
      <c r="C63" s="34">
        <v>87.23</v>
      </c>
      <c r="D63" s="93">
        <f t="shared" si="0"/>
        <v>94.199999999999989</v>
      </c>
      <c r="E63" s="34">
        <v>16.13</v>
      </c>
      <c r="F63" s="34"/>
      <c r="G63" s="34"/>
      <c r="H63" s="34"/>
      <c r="I63" s="34"/>
      <c r="J63" s="37">
        <v>12.42</v>
      </c>
      <c r="K63" s="37">
        <v>12.42</v>
      </c>
      <c r="L63" s="37">
        <v>12.72</v>
      </c>
      <c r="M63">
        <v>115.62</v>
      </c>
      <c r="N63">
        <v>253.38</v>
      </c>
      <c r="O63">
        <v>100.75</v>
      </c>
      <c r="P63">
        <v>4.2</v>
      </c>
      <c r="Q63">
        <v>15.4</v>
      </c>
      <c r="R63" s="93">
        <v>31.4</v>
      </c>
      <c r="S63" s="93">
        <v>31.4</v>
      </c>
      <c r="T63" s="93">
        <v>31.4</v>
      </c>
      <c r="U63">
        <v>0</v>
      </c>
      <c r="V63">
        <v>61.990920000000003</v>
      </c>
      <c r="W63">
        <v>3.67</v>
      </c>
      <c r="X63">
        <v>32</v>
      </c>
      <c r="Y63">
        <v>10.66</v>
      </c>
      <c r="Z63">
        <v>10.67</v>
      </c>
      <c r="AA63">
        <v>215.28</v>
      </c>
      <c r="AB63">
        <v>43.06</v>
      </c>
      <c r="AC63">
        <v>85.21</v>
      </c>
      <c r="AD63">
        <v>42.56</v>
      </c>
      <c r="AE63">
        <v>84</v>
      </c>
      <c r="AF63">
        <v>42</v>
      </c>
      <c r="AG63">
        <v>10</v>
      </c>
      <c r="AH63">
        <v>21.33</v>
      </c>
      <c r="AI63">
        <v>21.33</v>
      </c>
      <c r="AJ63">
        <v>29.27</v>
      </c>
      <c r="AK63">
        <v>172</v>
      </c>
      <c r="AL63">
        <v>73</v>
      </c>
    </row>
    <row r="64" spans="1:38">
      <c r="A64" t="s">
        <v>106</v>
      </c>
      <c r="B64" s="34">
        <v>262.57</v>
      </c>
      <c r="C64" s="34">
        <v>87.23</v>
      </c>
      <c r="D64" s="93">
        <f t="shared" si="0"/>
        <v>94.5</v>
      </c>
      <c r="E64" s="34">
        <v>16.13</v>
      </c>
      <c r="F64" s="34"/>
      <c r="G64" s="34"/>
      <c r="H64" s="34"/>
      <c r="I64" s="34"/>
      <c r="J64" s="37">
        <v>11.78</v>
      </c>
      <c r="K64" s="37">
        <v>11.78</v>
      </c>
      <c r="L64" s="37">
        <v>12.08</v>
      </c>
      <c r="M64">
        <v>115.62</v>
      </c>
      <c r="N64">
        <v>253.38</v>
      </c>
      <c r="O64">
        <v>100.75</v>
      </c>
      <c r="P64">
        <v>4.2</v>
      </c>
      <c r="Q64">
        <v>16.600000000000001</v>
      </c>
      <c r="R64" s="93">
        <v>31.5</v>
      </c>
      <c r="S64" s="93">
        <v>31.5</v>
      </c>
      <c r="T64" s="93">
        <v>31.5</v>
      </c>
      <c r="U64">
        <v>0</v>
      </c>
      <c r="V64">
        <v>57.517046999999998</v>
      </c>
      <c r="W64">
        <v>3.67</v>
      </c>
      <c r="X64">
        <v>33.5</v>
      </c>
      <c r="Y64">
        <v>11.16</v>
      </c>
      <c r="Z64">
        <v>11.17</v>
      </c>
      <c r="AA64">
        <v>200.43</v>
      </c>
      <c r="AB64">
        <v>40.08</v>
      </c>
      <c r="AC64">
        <v>80.209999999999994</v>
      </c>
      <c r="AD64">
        <v>39.94</v>
      </c>
      <c r="AE64">
        <v>77</v>
      </c>
      <c r="AF64">
        <v>39</v>
      </c>
      <c r="AG64">
        <v>10.66</v>
      </c>
      <c r="AH64">
        <v>21.67</v>
      </c>
      <c r="AI64">
        <v>21.67</v>
      </c>
      <c r="AJ64">
        <v>29.78</v>
      </c>
      <c r="AK64">
        <v>161</v>
      </c>
      <c r="AL64">
        <v>69</v>
      </c>
    </row>
    <row r="65" spans="1:38">
      <c r="A65" t="s">
        <v>107</v>
      </c>
      <c r="B65" s="34">
        <v>262.57</v>
      </c>
      <c r="C65" s="34">
        <v>87.23</v>
      </c>
      <c r="D65" s="93">
        <f t="shared" si="0"/>
        <v>94.5</v>
      </c>
      <c r="E65" s="34">
        <v>16.13</v>
      </c>
      <c r="F65" s="34"/>
      <c r="G65" s="34"/>
      <c r="H65" s="34"/>
      <c r="I65" s="34"/>
      <c r="J65" s="37">
        <v>11.06</v>
      </c>
      <c r="K65" s="37">
        <v>11.06</v>
      </c>
      <c r="L65" s="37">
        <v>11.34</v>
      </c>
      <c r="M65">
        <v>115.62</v>
      </c>
      <c r="N65">
        <v>253.38</v>
      </c>
      <c r="O65">
        <v>100.75</v>
      </c>
      <c r="P65">
        <v>4.2</v>
      </c>
      <c r="Q65">
        <v>12.01</v>
      </c>
      <c r="R65" s="93">
        <v>31.5</v>
      </c>
      <c r="S65" s="93">
        <v>31.5</v>
      </c>
      <c r="T65" s="93">
        <v>31.5</v>
      </c>
      <c r="U65">
        <v>0</v>
      </c>
      <c r="V65">
        <v>52.867728</v>
      </c>
      <c r="W65">
        <v>3.67</v>
      </c>
      <c r="X65">
        <v>32</v>
      </c>
      <c r="Y65">
        <v>10.66</v>
      </c>
      <c r="Z65">
        <v>10.67</v>
      </c>
      <c r="AA65">
        <v>188.73</v>
      </c>
      <c r="AB65">
        <v>37.74</v>
      </c>
      <c r="AC65">
        <v>74.819999999999993</v>
      </c>
      <c r="AD65">
        <v>37.6</v>
      </c>
      <c r="AE65">
        <v>73</v>
      </c>
      <c r="AF65">
        <v>37</v>
      </c>
      <c r="AG65">
        <v>9</v>
      </c>
      <c r="AH65">
        <v>22.67</v>
      </c>
      <c r="AI65">
        <v>22.67</v>
      </c>
      <c r="AJ65">
        <v>29.78</v>
      </c>
      <c r="AK65">
        <v>151</v>
      </c>
      <c r="AL65">
        <v>64</v>
      </c>
    </row>
    <row r="66" spans="1:38">
      <c r="A66" t="s">
        <v>108</v>
      </c>
      <c r="B66" s="34">
        <v>262.57</v>
      </c>
      <c r="C66" s="34">
        <v>87.23</v>
      </c>
      <c r="D66" s="93">
        <f t="shared" si="0"/>
        <v>94.5</v>
      </c>
      <c r="E66" s="34">
        <v>16.13</v>
      </c>
      <c r="F66" s="34"/>
      <c r="G66" s="34"/>
      <c r="H66" s="34"/>
      <c r="I66" s="34"/>
      <c r="J66" s="37">
        <v>9.98</v>
      </c>
      <c r="K66" s="37">
        <v>9.98</v>
      </c>
      <c r="L66" s="37">
        <v>10.23</v>
      </c>
      <c r="M66">
        <v>115.62</v>
      </c>
      <c r="N66">
        <v>253.38</v>
      </c>
      <c r="O66">
        <v>100.75</v>
      </c>
      <c r="P66">
        <v>4.2</v>
      </c>
      <c r="Q66">
        <v>12.01</v>
      </c>
      <c r="R66" s="93">
        <v>31.5</v>
      </c>
      <c r="S66" s="93">
        <v>31.5</v>
      </c>
      <c r="T66" s="93">
        <v>31.5</v>
      </c>
      <c r="U66">
        <v>0</v>
      </c>
      <c r="V66">
        <v>47.185226999999998</v>
      </c>
      <c r="W66">
        <v>3.67</v>
      </c>
      <c r="X66">
        <v>33</v>
      </c>
      <c r="Y66">
        <v>11</v>
      </c>
      <c r="Z66">
        <v>11</v>
      </c>
      <c r="AA66">
        <v>175.08</v>
      </c>
      <c r="AB66">
        <v>35.020000000000003</v>
      </c>
      <c r="AC66">
        <v>69.150000000000006</v>
      </c>
      <c r="AD66">
        <v>34.92</v>
      </c>
      <c r="AE66">
        <v>68</v>
      </c>
      <c r="AF66">
        <v>34</v>
      </c>
      <c r="AG66">
        <v>9.34</v>
      </c>
      <c r="AH66">
        <v>24</v>
      </c>
      <c r="AI66">
        <v>24</v>
      </c>
      <c r="AJ66">
        <v>29.78</v>
      </c>
      <c r="AK66">
        <v>137</v>
      </c>
      <c r="AL66">
        <v>58</v>
      </c>
    </row>
    <row r="67" spans="1:38">
      <c r="A67" t="s">
        <v>109</v>
      </c>
      <c r="B67" s="34">
        <v>262.57</v>
      </c>
      <c r="C67" s="34">
        <v>87.23</v>
      </c>
      <c r="D67" s="93">
        <f t="shared" si="0"/>
        <v>95</v>
      </c>
      <c r="E67" s="34">
        <v>16.13</v>
      </c>
      <c r="F67" s="34"/>
      <c r="G67" s="34"/>
      <c r="H67" s="34"/>
      <c r="I67" s="34"/>
      <c r="J67" s="37">
        <v>8.82</v>
      </c>
      <c r="K67" s="37">
        <v>8.82</v>
      </c>
      <c r="L67" s="37">
        <v>9.0500000000000007</v>
      </c>
      <c r="M67">
        <v>115.62</v>
      </c>
      <c r="N67">
        <v>253.38</v>
      </c>
      <c r="O67">
        <v>100.75</v>
      </c>
      <c r="P67">
        <v>4.3499999999999996</v>
      </c>
      <c r="Q67">
        <v>12.01</v>
      </c>
      <c r="R67" s="93">
        <v>31.67</v>
      </c>
      <c r="S67" s="93">
        <v>31.66</v>
      </c>
      <c r="T67" s="93">
        <v>31.67</v>
      </c>
      <c r="U67">
        <v>0</v>
      </c>
      <c r="V67">
        <v>40.625495999999998</v>
      </c>
      <c r="W67">
        <v>3.81</v>
      </c>
      <c r="X67">
        <v>35.5</v>
      </c>
      <c r="Y67">
        <v>11.84</v>
      </c>
      <c r="Z67">
        <v>11.83</v>
      </c>
      <c r="AA67">
        <v>158.88999999999999</v>
      </c>
      <c r="AB67">
        <v>31.78</v>
      </c>
      <c r="AC67">
        <v>63.23</v>
      </c>
      <c r="AD67">
        <v>31.86</v>
      </c>
      <c r="AE67">
        <v>60</v>
      </c>
      <c r="AF67">
        <v>30</v>
      </c>
      <c r="AG67">
        <v>10</v>
      </c>
      <c r="AH67">
        <v>24.67</v>
      </c>
      <c r="AI67">
        <v>24.67</v>
      </c>
      <c r="AJ67">
        <v>29.78</v>
      </c>
      <c r="AK67">
        <v>123</v>
      </c>
      <c r="AL67">
        <v>52</v>
      </c>
    </row>
    <row r="68" spans="1:38">
      <c r="A68" t="s">
        <v>110</v>
      </c>
      <c r="B68" s="34">
        <v>262.57</v>
      </c>
      <c r="C68" s="34">
        <v>87.23</v>
      </c>
      <c r="D68" s="93">
        <f t="shared" ref="D68:D98" si="1">R68+S68+T68</f>
        <v>96</v>
      </c>
      <c r="E68" s="34">
        <v>16.13</v>
      </c>
      <c r="F68" s="34"/>
      <c r="G68" s="34"/>
      <c r="H68" s="34"/>
      <c r="I68" s="34"/>
      <c r="J68" s="37">
        <v>8.06</v>
      </c>
      <c r="K68" s="37">
        <v>8.06</v>
      </c>
      <c r="L68" s="37">
        <v>8.26</v>
      </c>
      <c r="M68">
        <v>115.62</v>
      </c>
      <c r="N68">
        <v>253.38</v>
      </c>
      <c r="O68">
        <v>100.75</v>
      </c>
      <c r="P68">
        <v>4.3499999999999996</v>
      </c>
      <c r="Q68">
        <v>12.01</v>
      </c>
      <c r="R68" s="93">
        <v>32</v>
      </c>
      <c r="S68" s="93">
        <v>32</v>
      </c>
      <c r="T68" s="93">
        <v>32</v>
      </c>
      <c r="U68">
        <v>0</v>
      </c>
      <c r="V68">
        <v>34.397162999999999</v>
      </c>
      <c r="W68">
        <v>3.81</v>
      </c>
      <c r="X68">
        <v>38</v>
      </c>
      <c r="Y68">
        <v>12.66</v>
      </c>
      <c r="Z68">
        <v>12.67</v>
      </c>
      <c r="AA68">
        <v>143.35</v>
      </c>
      <c r="AB68">
        <v>28.67</v>
      </c>
      <c r="AC68">
        <v>57.01</v>
      </c>
      <c r="AD68">
        <v>28.67</v>
      </c>
      <c r="AE68">
        <v>53</v>
      </c>
      <c r="AF68">
        <v>27</v>
      </c>
      <c r="AG68">
        <v>11</v>
      </c>
      <c r="AH68">
        <v>25.33</v>
      </c>
      <c r="AI68">
        <v>25.33</v>
      </c>
      <c r="AJ68">
        <v>29.78</v>
      </c>
      <c r="AK68">
        <v>109</v>
      </c>
      <c r="AL68">
        <v>46</v>
      </c>
    </row>
    <row r="69" spans="1:38">
      <c r="A69" t="s">
        <v>111</v>
      </c>
      <c r="B69" s="34">
        <v>262.57</v>
      </c>
      <c r="C69" s="34">
        <v>87.23</v>
      </c>
      <c r="D69" s="93">
        <f t="shared" si="1"/>
        <v>96</v>
      </c>
      <c r="E69" s="34">
        <v>16.13</v>
      </c>
      <c r="F69" s="34"/>
      <c r="G69" s="34"/>
      <c r="H69" s="34"/>
      <c r="I69" s="34"/>
      <c r="J69" s="37">
        <v>6.96</v>
      </c>
      <c r="K69" s="37">
        <v>6.96</v>
      </c>
      <c r="L69" s="37">
        <v>7.13</v>
      </c>
      <c r="M69">
        <v>115.62</v>
      </c>
      <c r="N69">
        <v>253.38</v>
      </c>
      <c r="O69">
        <v>100.75</v>
      </c>
      <c r="P69">
        <v>4.3499999999999996</v>
      </c>
      <c r="Q69">
        <v>12.01</v>
      </c>
      <c r="R69" s="93">
        <v>32</v>
      </c>
      <c r="S69" s="93">
        <v>32</v>
      </c>
      <c r="T69" s="93">
        <v>32</v>
      </c>
      <c r="U69">
        <v>0</v>
      </c>
      <c r="V69">
        <v>32.087124000000003</v>
      </c>
      <c r="W69">
        <v>3.81</v>
      </c>
      <c r="X69">
        <v>41</v>
      </c>
      <c r="Y69">
        <v>13.66</v>
      </c>
      <c r="Z69">
        <v>13.67</v>
      </c>
      <c r="AA69">
        <v>137.83000000000001</v>
      </c>
      <c r="AB69">
        <v>27.56</v>
      </c>
      <c r="AC69">
        <v>50.49</v>
      </c>
      <c r="AD69">
        <v>25.15</v>
      </c>
      <c r="AE69">
        <v>47</v>
      </c>
      <c r="AF69">
        <v>23</v>
      </c>
      <c r="AG69">
        <v>12</v>
      </c>
      <c r="AH69">
        <v>26</v>
      </c>
      <c r="AI69">
        <v>26</v>
      </c>
      <c r="AJ69">
        <v>30.28</v>
      </c>
      <c r="AK69">
        <v>91</v>
      </c>
      <c r="AL69">
        <v>39</v>
      </c>
    </row>
    <row r="70" spans="1:38">
      <c r="A70" t="s">
        <v>112</v>
      </c>
      <c r="B70" s="34">
        <v>262.57</v>
      </c>
      <c r="C70" s="34">
        <v>87.23</v>
      </c>
      <c r="D70" s="93">
        <f t="shared" si="1"/>
        <v>95</v>
      </c>
      <c r="E70" s="34">
        <v>16.13</v>
      </c>
      <c r="F70" s="34"/>
      <c r="G70" s="34"/>
      <c r="H70" s="34"/>
      <c r="I70" s="34"/>
      <c r="J70" s="37">
        <v>5.86</v>
      </c>
      <c r="K70" s="37">
        <v>5.86</v>
      </c>
      <c r="L70" s="37">
        <v>6.02</v>
      </c>
      <c r="M70">
        <v>115.62</v>
      </c>
      <c r="N70">
        <v>253.38</v>
      </c>
      <c r="O70">
        <v>100.75</v>
      </c>
      <c r="P70">
        <v>4.3499999999999996</v>
      </c>
      <c r="Q70">
        <v>12.01</v>
      </c>
      <c r="R70" s="93">
        <v>33</v>
      </c>
      <c r="S70" s="93">
        <v>29</v>
      </c>
      <c r="T70" s="93">
        <v>33</v>
      </c>
      <c r="U70">
        <v>0</v>
      </c>
      <c r="V70">
        <v>25.878285000000002</v>
      </c>
      <c r="W70">
        <v>3.81</v>
      </c>
      <c r="X70">
        <v>44</v>
      </c>
      <c r="Y70">
        <v>14.66</v>
      </c>
      <c r="Z70">
        <v>14.67</v>
      </c>
      <c r="AA70">
        <v>120.65</v>
      </c>
      <c r="AB70">
        <v>24.13</v>
      </c>
      <c r="AC70">
        <v>43.21</v>
      </c>
      <c r="AD70">
        <v>21.74</v>
      </c>
      <c r="AE70">
        <v>40</v>
      </c>
      <c r="AF70">
        <v>20</v>
      </c>
      <c r="AG70">
        <v>13.66</v>
      </c>
      <c r="AH70">
        <v>26.67</v>
      </c>
      <c r="AI70">
        <v>26.67</v>
      </c>
      <c r="AJ70">
        <v>30.28</v>
      </c>
      <c r="AK70">
        <v>76</v>
      </c>
      <c r="AL70">
        <v>32</v>
      </c>
    </row>
    <row r="71" spans="1:38">
      <c r="A71" t="s">
        <v>113</v>
      </c>
      <c r="B71" s="34">
        <v>262.57</v>
      </c>
      <c r="C71" s="34">
        <v>87.23</v>
      </c>
      <c r="D71" s="93">
        <f t="shared" si="1"/>
        <v>86</v>
      </c>
      <c r="E71" s="34">
        <v>16.13</v>
      </c>
      <c r="F71" s="34"/>
      <c r="G71" s="34"/>
      <c r="H71" s="34"/>
      <c r="I71" s="34"/>
      <c r="J71" s="37">
        <v>4.2699999999999996</v>
      </c>
      <c r="K71" s="37">
        <v>4.2699999999999996</v>
      </c>
      <c r="L71" s="37">
        <v>4.37</v>
      </c>
      <c r="M71">
        <v>115.62</v>
      </c>
      <c r="N71">
        <v>253.38</v>
      </c>
      <c r="O71">
        <v>100.75</v>
      </c>
      <c r="P71">
        <v>4.3499999999999996</v>
      </c>
      <c r="Q71">
        <v>12.01</v>
      </c>
      <c r="R71" s="93">
        <v>33</v>
      </c>
      <c r="S71" s="93">
        <v>20</v>
      </c>
      <c r="T71" s="93">
        <v>33</v>
      </c>
      <c r="U71">
        <v>0</v>
      </c>
      <c r="V71">
        <v>20.010591000000002</v>
      </c>
      <c r="W71">
        <v>3.96</v>
      </c>
      <c r="X71">
        <v>50</v>
      </c>
      <c r="Y71">
        <v>16.66</v>
      </c>
      <c r="Z71">
        <v>16.670000000000002</v>
      </c>
      <c r="AA71">
        <v>103.77</v>
      </c>
      <c r="AB71">
        <v>20.75</v>
      </c>
      <c r="AC71">
        <v>35.840000000000003</v>
      </c>
      <c r="AD71">
        <v>17.54</v>
      </c>
      <c r="AE71">
        <v>33</v>
      </c>
      <c r="AF71">
        <v>17</v>
      </c>
      <c r="AG71">
        <v>16</v>
      </c>
      <c r="AH71">
        <v>28</v>
      </c>
      <c r="AI71">
        <v>28</v>
      </c>
      <c r="AJ71">
        <v>30.28</v>
      </c>
      <c r="AK71">
        <v>60</v>
      </c>
      <c r="AL71">
        <v>25</v>
      </c>
    </row>
    <row r="72" spans="1:38">
      <c r="A72" t="s">
        <v>114</v>
      </c>
      <c r="B72" s="34">
        <v>262.57</v>
      </c>
      <c r="C72" s="34">
        <v>87.23</v>
      </c>
      <c r="D72" s="93">
        <f t="shared" si="1"/>
        <v>61.9</v>
      </c>
      <c r="E72" s="34">
        <v>16.13</v>
      </c>
      <c r="F72" s="34"/>
      <c r="G72" s="34"/>
      <c r="H72" s="34"/>
      <c r="I72" s="34"/>
      <c r="J72" s="37">
        <v>3.34</v>
      </c>
      <c r="K72" s="37">
        <v>3.34</v>
      </c>
      <c r="L72" s="37">
        <v>3.42</v>
      </c>
      <c r="M72">
        <v>115.62</v>
      </c>
      <c r="N72">
        <v>253.38</v>
      </c>
      <c r="O72">
        <v>100.75</v>
      </c>
      <c r="P72">
        <v>4.3499999999999996</v>
      </c>
      <c r="Q72">
        <v>12.01</v>
      </c>
      <c r="R72" s="93">
        <v>33</v>
      </c>
      <c r="S72" s="93">
        <v>9</v>
      </c>
      <c r="T72" s="93">
        <v>19.899999999999999</v>
      </c>
      <c r="U72">
        <v>0</v>
      </c>
      <c r="V72">
        <v>13.93821</v>
      </c>
      <c r="W72">
        <v>3.96</v>
      </c>
      <c r="X72">
        <v>58</v>
      </c>
      <c r="Y72">
        <v>19.34</v>
      </c>
      <c r="Z72">
        <v>19.329999999999998</v>
      </c>
      <c r="AA72">
        <v>86.88</v>
      </c>
      <c r="AB72">
        <v>17.37</v>
      </c>
      <c r="AC72">
        <v>29.07</v>
      </c>
      <c r="AD72">
        <v>14</v>
      </c>
      <c r="AE72">
        <v>27</v>
      </c>
      <c r="AF72">
        <v>13</v>
      </c>
      <c r="AG72">
        <v>18.34</v>
      </c>
      <c r="AH72">
        <v>29.33</v>
      </c>
      <c r="AI72">
        <v>29.33</v>
      </c>
      <c r="AJ72">
        <v>30.28</v>
      </c>
      <c r="AK72">
        <v>42</v>
      </c>
      <c r="AL72">
        <v>18</v>
      </c>
    </row>
    <row r="73" spans="1:38">
      <c r="A73" t="s">
        <v>115</v>
      </c>
      <c r="B73" s="34">
        <v>262.57</v>
      </c>
      <c r="C73" s="34">
        <v>87.23</v>
      </c>
      <c r="D73" s="93">
        <f t="shared" si="1"/>
        <v>36.840000000000003</v>
      </c>
      <c r="E73" s="34">
        <v>16.13</v>
      </c>
      <c r="F73" s="34"/>
      <c r="G73" s="34"/>
      <c r="H73" s="34"/>
      <c r="I73" s="34"/>
      <c r="J73" s="37">
        <v>2.42</v>
      </c>
      <c r="K73" s="37">
        <v>2.42</v>
      </c>
      <c r="L73" s="37">
        <v>2.48</v>
      </c>
      <c r="M73">
        <v>115.62</v>
      </c>
      <c r="N73">
        <v>253.38</v>
      </c>
      <c r="O73">
        <v>100.75</v>
      </c>
      <c r="P73">
        <v>2.73</v>
      </c>
      <c r="Q73">
        <v>14.8</v>
      </c>
      <c r="R73" s="93">
        <v>22.86</v>
      </c>
      <c r="S73" s="93">
        <v>3</v>
      </c>
      <c r="T73" s="93">
        <v>10.98</v>
      </c>
      <c r="U73">
        <v>0</v>
      </c>
      <c r="V73">
        <v>9.7469999999999999</v>
      </c>
      <c r="W73">
        <v>3.96</v>
      </c>
      <c r="X73">
        <v>40</v>
      </c>
      <c r="Y73">
        <v>13.34</v>
      </c>
      <c r="Z73">
        <v>13.33</v>
      </c>
      <c r="AA73">
        <v>69.98</v>
      </c>
      <c r="AB73">
        <v>14</v>
      </c>
      <c r="AC73">
        <v>22.31</v>
      </c>
      <c r="AD73">
        <v>10</v>
      </c>
      <c r="AE73">
        <v>20</v>
      </c>
      <c r="AF73">
        <v>10</v>
      </c>
      <c r="AG73">
        <v>20.66</v>
      </c>
      <c r="AH73">
        <v>32.67</v>
      </c>
      <c r="AI73">
        <v>32.67</v>
      </c>
      <c r="AJ73">
        <v>30.28</v>
      </c>
      <c r="AK73">
        <v>28</v>
      </c>
      <c r="AL73">
        <v>12</v>
      </c>
    </row>
    <row r="74" spans="1:38">
      <c r="A74" t="s">
        <v>116</v>
      </c>
      <c r="B74" s="34">
        <v>262.57</v>
      </c>
      <c r="C74" s="34">
        <v>87.23</v>
      </c>
      <c r="D74" s="93">
        <f t="shared" si="1"/>
        <v>18.32</v>
      </c>
      <c r="E74" s="34">
        <v>16.13</v>
      </c>
      <c r="F74" s="34"/>
      <c r="G74" s="34"/>
      <c r="H74" s="34"/>
      <c r="I74" s="34"/>
      <c r="J74" s="37">
        <v>1.69</v>
      </c>
      <c r="K74" s="37">
        <v>1.69</v>
      </c>
      <c r="L74" s="37">
        <v>1.73</v>
      </c>
      <c r="M74">
        <v>115.62</v>
      </c>
      <c r="N74">
        <v>253.38</v>
      </c>
      <c r="O74">
        <v>100.75</v>
      </c>
      <c r="P74">
        <v>3.89</v>
      </c>
      <c r="Q74">
        <v>13.8</v>
      </c>
      <c r="R74" s="93">
        <v>13.85</v>
      </c>
      <c r="S74" s="93">
        <v>0</v>
      </c>
      <c r="T74" s="93">
        <v>4.47</v>
      </c>
      <c r="U74">
        <v>0</v>
      </c>
      <c r="V74">
        <v>5.5850309999999999</v>
      </c>
      <c r="W74">
        <v>3.96</v>
      </c>
      <c r="X74">
        <v>44</v>
      </c>
      <c r="Y74">
        <v>14.66</v>
      </c>
      <c r="Z74">
        <v>14.67</v>
      </c>
      <c r="AA74">
        <v>53.1</v>
      </c>
      <c r="AB74">
        <v>10.62</v>
      </c>
      <c r="AC74">
        <v>15.78</v>
      </c>
      <c r="AD74">
        <v>7</v>
      </c>
      <c r="AE74">
        <v>13</v>
      </c>
      <c r="AF74">
        <v>7</v>
      </c>
      <c r="AG74">
        <v>21.66</v>
      </c>
      <c r="AH74">
        <v>38.67</v>
      </c>
      <c r="AI74">
        <v>38.67</v>
      </c>
      <c r="AJ74">
        <v>30.28</v>
      </c>
      <c r="AK74">
        <v>14</v>
      </c>
      <c r="AL74">
        <v>6</v>
      </c>
    </row>
    <row r="75" spans="1:38">
      <c r="A75" t="s">
        <v>117</v>
      </c>
      <c r="B75" s="34">
        <v>262.57</v>
      </c>
      <c r="C75" s="34">
        <v>87.23</v>
      </c>
      <c r="D75" s="93">
        <f t="shared" si="1"/>
        <v>0</v>
      </c>
      <c r="E75" s="34">
        <v>16.13</v>
      </c>
      <c r="F75" s="34"/>
      <c r="G75" s="34"/>
      <c r="H75" s="34"/>
      <c r="I75" s="34"/>
      <c r="J75" s="37">
        <v>1.06</v>
      </c>
      <c r="K75" s="37">
        <v>1.06</v>
      </c>
      <c r="L75" s="37">
        <v>1.0900000000000001</v>
      </c>
      <c r="M75">
        <v>115.62</v>
      </c>
      <c r="N75">
        <v>253.38</v>
      </c>
      <c r="O75">
        <v>100.75</v>
      </c>
      <c r="P75">
        <v>3.89</v>
      </c>
      <c r="Q75">
        <v>12.8</v>
      </c>
      <c r="R75" s="93">
        <v>0</v>
      </c>
      <c r="S75" s="93">
        <v>0</v>
      </c>
      <c r="T75" s="93">
        <v>0</v>
      </c>
      <c r="U75">
        <v>4.08</v>
      </c>
      <c r="V75">
        <v>2.6706780000000001</v>
      </c>
      <c r="W75">
        <v>4.04</v>
      </c>
      <c r="X75">
        <v>40</v>
      </c>
      <c r="Y75">
        <v>13.34</v>
      </c>
      <c r="Z75">
        <v>13.33</v>
      </c>
      <c r="AA75">
        <v>41.7</v>
      </c>
      <c r="AB75">
        <v>8.34</v>
      </c>
      <c r="AC75">
        <v>9.9700000000000006</v>
      </c>
      <c r="AD75">
        <v>4</v>
      </c>
      <c r="AE75">
        <v>10</v>
      </c>
      <c r="AF75">
        <v>5</v>
      </c>
      <c r="AG75">
        <v>15</v>
      </c>
      <c r="AH75">
        <v>40.67</v>
      </c>
      <c r="AI75">
        <v>40.67</v>
      </c>
      <c r="AJ75">
        <v>30.28</v>
      </c>
      <c r="AK75">
        <v>7</v>
      </c>
      <c r="AL75">
        <v>3</v>
      </c>
    </row>
    <row r="76" spans="1:38">
      <c r="A76" t="s">
        <v>118</v>
      </c>
      <c r="B76" s="34">
        <v>262.57</v>
      </c>
      <c r="C76" s="34">
        <v>87.23</v>
      </c>
      <c r="D76" s="93">
        <f t="shared" si="1"/>
        <v>0</v>
      </c>
      <c r="E76" s="34">
        <v>16.13</v>
      </c>
      <c r="F76" s="34"/>
      <c r="G76" s="34"/>
      <c r="H76" s="34"/>
      <c r="I76" s="34"/>
      <c r="J76" s="37">
        <v>0.59</v>
      </c>
      <c r="K76" s="37">
        <v>0.59</v>
      </c>
      <c r="L76" s="37">
        <v>0.6</v>
      </c>
      <c r="M76">
        <v>115.62</v>
      </c>
      <c r="N76">
        <v>253.38</v>
      </c>
      <c r="O76">
        <v>100.75</v>
      </c>
      <c r="P76">
        <v>3.89</v>
      </c>
      <c r="Q76">
        <v>11.81</v>
      </c>
      <c r="R76" s="93">
        <v>0</v>
      </c>
      <c r="S76" s="93">
        <v>0</v>
      </c>
      <c r="T76" s="93">
        <v>0</v>
      </c>
      <c r="U76">
        <v>4.08</v>
      </c>
      <c r="V76">
        <v>1.393821</v>
      </c>
      <c r="W76">
        <v>4.04</v>
      </c>
      <c r="X76">
        <v>42.5</v>
      </c>
      <c r="Y76">
        <v>14.16</v>
      </c>
      <c r="Z76">
        <v>14.17</v>
      </c>
      <c r="AA76">
        <v>30.31</v>
      </c>
      <c r="AB76">
        <v>6.06</v>
      </c>
      <c r="AC76">
        <v>5.39</v>
      </c>
      <c r="AD76">
        <v>2</v>
      </c>
      <c r="AE76">
        <v>5</v>
      </c>
      <c r="AF76">
        <v>2</v>
      </c>
      <c r="AG76">
        <v>15</v>
      </c>
      <c r="AH76">
        <v>43.67</v>
      </c>
      <c r="AI76">
        <v>43.67</v>
      </c>
      <c r="AJ76">
        <v>30.78</v>
      </c>
      <c r="AK76">
        <v>2</v>
      </c>
      <c r="AL76">
        <v>1</v>
      </c>
    </row>
    <row r="77" spans="1:38">
      <c r="A77" t="s">
        <v>119</v>
      </c>
      <c r="B77" s="34">
        <v>262.57</v>
      </c>
      <c r="C77" s="34">
        <v>87.23</v>
      </c>
      <c r="D77" s="93">
        <f t="shared" si="1"/>
        <v>0</v>
      </c>
      <c r="E77" s="34">
        <v>16.13</v>
      </c>
      <c r="F77" s="34"/>
      <c r="G77" s="34"/>
      <c r="H77" s="34"/>
      <c r="I77" s="34"/>
      <c r="J77" s="37">
        <v>0.19</v>
      </c>
      <c r="K77" s="37">
        <v>0.19</v>
      </c>
      <c r="L77" s="37">
        <v>0.19</v>
      </c>
      <c r="M77">
        <v>115.62</v>
      </c>
      <c r="N77">
        <v>253.38</v>
      </c>
      <c r="O77">
        <v>100.75</v>
      </c>
      <c r="P77">
        <v>4.2</v>
      </c>
      <c r="Q77">
        <v>10.81</v>
      </c>
      <c r="R77" s="93">
        <v>0</v>
      </c>
      <c r="S77" s="93">
        <v>0</v>
      </c>
      <c r="T77" s="93">
        <v>0</v>
      </c>
      <c r="U77">
        <v>4.08</v>
      </c>
      <c r="V77">
        <v>0.565326</v>
      </c>
      <c r="W77">
        <v>4.04</v>
      </c>
      <c r="X77">
        <v>44</v>
      </c>
      <c r="Y77">
        <v>14.66</v>
      </c>
      <c r="Z77">
        <v>14.67</v>
      </c>
      <c r="AA77">
        <v>18.920000000000002</v>
      </c>
      <c r="AB77">
        <v>3.78</v>
      </c>
      <c r="AC77">
        <v>2.34</v>
      </c>
      <c r="AD77">
        <v>1</v>
      </c>
      <c r="AE77">
        <v>1</v>
      </c>
      <c r="AF77">
        <v>0</v>
      </c>
      <c r="AG77">
        <v>17</v>
      </c>
      <c r="AH77">
        <v>41</v>
      </c>
      <c r="AI77">
        <v>41</v>
      </c>
      <c r="AJ77">
        <v>30.78</v>
      </c>
      <c r="AK77">
        <v>1</v>
      </c>
      <c r="AL77">
        <v>0</v>
      </c>
    </row>
    <row r="78" spans="1:38">
      <c r="A78" t="s">
        <v>120</v>
      </c>
      <c r="B78" s="34">
        <v>262.57</v>
      </c>
      <c r="C78" s="34">
        <v>87.23</v>
      </c>
      <c r="D78" s="93">
        <f t="shared" si="1"/>
        <v>0</v>
      </c>
      <c r="E78" s="34">
        <v>16.13</v>
      </c>
      <c r="F78" s="34"/>
      <c r="G78" s="34"/>
      <c r="H78" s="34"/>
      <c r="I78" s="34"/>
      <c r="J78" s="37">
        <v>0.02</v>
      </c>
      <c r="K78" s="37">
        <v>0.02</v>
      </c>
      <c r="L78" s="37">
        <v>0.02</v>
      </c>
      <c r="M78">
        <v>115.62</v>
      </c>
      <c r="N78">
        <v>253.38</v>
      </c>
      <c r="O78">
        <v>100.75</v>
      </c>
      <c r="P78">
        <v>4.2</v>
      </c>
      <c r="Q78">
        <v>9.81</v>
      </c>
      <c r="R78" s="93">
        <v>0</v>
      </c>
      <c r="S78" s="93">
        <v>0</v>
      </c>
      <c r="T78" s="93">
        <v>0</v>
      </c>
      <c r="U78">
        <v>4.08</v>
      </c>
      <c r="V78">
        <v>1.9494000000000001E-2</v>
      </c>
      <c r="W78">
        <v>4.04</v>
      </c>
      <c r="X78">
        <v>48</v>
      </c>
      <c r="Y78">
        <v>16</v>
      </c>
      <c r="Z78">
        <v>16</v>
      </c>
      <c r="AA78">
        <v>7.53</v>
      </c>
      <c r="AB78">
        <v>1.5</v>
      </c>
      <c r="AC78">
        <v>0</v>
      </c>
      <c r="AD78">
        <v>0.5</v>
      </c>
      <c r="AE78">
        <v>0</v>
      </c>
      <c r="AF78">
        <v>0</v>
      </c>
      <c r="AG78">
        <v>18.66</v>
      </c>
      <c r="AH78">
        <v>44.33</v>
      </c>
      <c r="AI78">
        <v>44.33</v>
      </c>
      <c r="AJ78">
        <v>30.78</v>
      </c>
      <c r="AK78">
        <v>0</v>
      </c>
      <c r="AL78">
        <v>0</v>
      </c>
    </row>
    <row r="79" spans="1:38">
      <c r="A79" t="s">
        <v>121</v>
      </c>
      <c r="B79" s="34">
        <v>262.57</v>
      </c>
      <c r="C79" s="34">
        <v>87.23</v>
      </c>
      <c r="D79" s="93">
        <f t="shared" si="1"/>
        <v>0</v>
      </c>
      <c r="E79" s="34">
        <v>16.13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253.38</v>
      </c>
      <c r="O79">
        <v>100.75</v>
      </c>
      <c r="P79">
        <v>4.2</v>
      </c>
      <c r="Q79">
        <v>8.61</v>
      </c>
      <c r="R79" s="93">
        <v>0</v>
      </c>
      <c r="S79" s="93">
        <v>0</v>
      </c>
      <c r="T79" s="93">
        <v>0</v>
      </c>
      <c r="U79">
        <v>4.08</v>
      </c>
      <c r="V79">
        <v>0</v>
      </c>
      <c r="W79">
        <v>4.04</v>
      </c>
      <c r="X79">
        <v>42.5</v>
      </c>
      <c r="Y79">
        <v>14.16</v>
      </c>
      <c r="Z79">
        <v>14.17</v>
      </c>
      <c r="AA79">
        <v>4.2300000000000004</v>
      </c>
      <c r="AB79">
        <v>0.85</v>
      </c>
      <c r="AC79">
        <v>0</v>
      </c>
      <c r="AD79">
        <v>0</v>
      </c>
      <c r="AE79">
        <v>0</v>
      </c>
      <c r="AF79">
        <v>0</v>
      </c>
      <c r="AG79">
        <v>15</v>
      </c>
      <c r="AH79">
        <v>45</v>
      </c>
      <c r="AI79">
        <v>45</v>
      </c>
      <c r="AJ79">
        <v>30.78</v>
      </c>
      <c r="AK79">
        <v>0</v>
      </c>
      <c r="AL79">
        <v>0</v>
      </c>
    </row>
    <row r="80" spans="1:38">
      <c r="A80" t="s">
        <v>122</v>
      </c>
      <c r="B80" s="34">
        <v>262.57</v>
      </c>
      <c r="C80" s="34">
        <v>87.23</v>
      </c>
      <c r="D80" s="93">
        <f t="shared" si="1"/>
        <v>0</v>
      </c>
      <c r="E80" s="34">
        <v>16.13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253.38</v>
      </c>
      <c r="O80">
        <v>100.75</v>
      </c>
      <c r="P80">
        <v>4.5199999999999996</v>
      </c>
      <c r="Q80">
        <v>7.41</v>
      </c>
      <c r="R80" s="93">
        <v>0</v>
      </c>
      <c r="S80" s="93">
        <v>0</v>
      </c>
      <c r="T80" s="93">
        <v>0</v>
      </c>
      <c r="U80">
        <v>4.08</v>
      </c>
      <c r="V80">
        <v>0</v>
      </c>
      <c r="W80">
        <v>4.04</v>
      </c>
      <c r="X80">
        <v>42.5</v>
      </c>
      <c r="Y80">
        <v>14.16</v>
      </c>
      <c r="Z80">
        <v>14.17</v>
      </c>
      <c r="AA80">
        <v>1.88</v>
      </c>
      <c r="AB80">
        <v>0.38</v>
      </c>
      <c r="AC80">
        <v>0</v>
      </c>
      <c r="AD80">
        <v>0</v>
      </c>
      <c r="AE80">
        <v>0</v>
      </c>
      <c r="AF80">
        <v>0</v>
      </c>
      <c r="AG80">
        <v>15</v>
      </c>
      <c r="AH80">
        <v>46</v>
      </c>
      <c r="AI80">
        <v>46</v>
      </c>
      <c r="AJ80">
        <v>30.78</v>
      </c>
      <c r="AK80">
        <v>0</v>
      </c>
      <c r="AL80">
        <v>0</v>
      </c>
    </row>
    <row r="81" spans="1:38">
      <c r="A81" t="s">
        <v>123</v>
      </c>
      <c r="B81" s="34">
        <v>262.57</v>
      </c>
      <c r="C81" s="34">
        <v>87.23</v>
      </c>
      <c r="D81" s="93">
        <f t="shared" si="1"/>
        <v>0</v>
      </c>
      <c r="E81" s="34">
        <v>16.13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115.62</v>
      </c>
      <c r="N81">
        <v>253.38</v>
      </c>
      <c r="O81">
        <v>100.75</v>
      </c>
      <c r="P81">
        <v>4.5199999999999996</v>
      </c>
      <c r="Q81">
        <v>7.21</v>
      </c>
      <c r="R81" s="93">
        <v>0</v>
      </c>
      <c r="S81" s="93">
        <v>0</v>
      </c>
      <c r="T81" s="93">
        <v>0</v>
      </c>
      <c r="U81">
        <v>4.08</v>
      </c>
      <c r="V81">
        <v>0</v>
      </c>
      <c r="W81">
        <v>4.04</v>
      </c>
      <c r="X81">
        <v>43</v>
      </c>
      <c r="Y81">
        <v>14.34</v>
      </c>
      <c r="Z81">
        <v>14.33</v>
      </c>
      <c r="AA81">
        <v>0.47</v>
      </c>
      <c r="AB81">
        <v>0.09</v>
      </c>
      <c r="AC81">
        <v>0</v>
      </c>
      <c r="AD81">
        <v>0</v>
      </c>
      <c r="AE81">
        <v>0</v>
      </c>
      <c r="AF81">
        <v>0</v>
      </c>
      <c r="AG81">
        <v>13.34</v>
      </c>
      <c r="AH81">
        <v>47.33</v>
      </c>
      <c r="AI81">
        <v>47.33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262.57</v>
      </c>
      <c r="C82" s="34">
        <v>87.23</v>
      </c>
      <c r="D82" s="93">
        <f t="shared" si="1"/>
        <v>0</v>
      </c>
      <c r="E82" s="34">
        <v>16.13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115.62</v>
      </c>
      <c r="N82">
        <v>253.38</v>
      </c>
      <c r="O82">
        <v>100.75</v>
      </c>
      <c r="P82">
        <v>4.5199999999999996</v>
      </c>
      <c r="Q82">
        <v>7.21</v>
      </c>
      <c r="R82" s="93">
        <v>0</v>
      </c>
      <c r="S82" s="93">
        <v>0</v>
      </c>
      <c r="T82" s="93">
        <v>0</v>
      </c>
      <c r="U82">
        <v>4.08</v>
      </c>
      <c r="V82">
        <v>0</v>
      </c>
      <c r="W82">
        <v>4.04</v>
      </c>
      <c r="X82">
        <v>43.5</v>
      </c>
      <c r="Y82">
        <v>14.5</v>
      </c>
      <c r="Z82">
        <v>14.5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13.34</v>
      </c>
      <c r="AH82">
        <v>48.67</v>
      </c>
      <c r="AI82">
        <v>48.67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262.57</v>
      </c>
      <c r="C83" s="34">
        <v>87.23</v>
      </c>
      <c r="D83" s="93">
        <f t="shared" si="1"/>
        <v>0</v>
      </c>
      <c r="E83" s="34">
        <v>16.13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253.38</v>
      </c>
      <c r="O83">
        <v>100.75</v>
      </c>
      <c r="P83">
        <v>4.3499999999999996</v>
      </c>
      <c r="Q83">
        <v>7.01</v>
      </c>
      <c r="R83" s="93">
        <v>0</v>
      </c>
      <c r="S83" s="93">
        <v>0</v>
      </c>
      <c r="T83" s="93">
        <v>0</v>
      </c>
      <c r="U83">
        <v>4.2300000000000004</v>
      </c>
      <c r="V83">
        <v>0</v>
      </c>
      <c r="W83">
        <v>3.96</v>
      </c>
      <c r="X83">
        <v>47.5</v>
      </c>
      <c r="Y83">
        <v>15.84</v>
      </c>
      <c r="Z83">
        <v>15.83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11.66</v>
      </c>
      <c r="AH83">
        <v>50</v>
      </c>
      <c r="AI83">
        <v>50</v>
      </c>
      <c r="AJ83">
        <v>29.81</v>
      </c>
      <c r="AK83">
        <v>0</v>
      </c>
      <c r="AL83">
        <v>0</v>
      </c>
    </row>
    <row r="84" spans="1:38">
      <c r="A84" t="s">
        <v>126</v>
      </c>
      <c r="B84" s="34">
        <v>262.57</v>
      </c>
      <c r="C84" s="34">
        <v>87.23</v>
      </c>
      <c r="D84" s="93">
        <f t="shared" si="1"/>
        <v>0</v>
      </c>
      <c r="E84" s="34">
        <v>16.13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253.38</v>
      </c>
      <c r="O84">
        <v>100.75</v>
      </c>
      <c r="P84">
        <v>4.3499999999999996</v>
      </c>
      <c r="Q84">
        <v>7.01</v>
      </c>
      <c r="R84" s="93">
        <v>0</v>
      </c>
      <c r="S84" s="93">
        <v>0</v>
      </c>
      <c r="T84" s="93">
        <v>0</v>
      </c>
      <c r="U84">
        <v>4.2300000000000004</v>
      </c>
      <c r="V84">
        <v>0</v>
      </c>
      <c r="W84">
        <v>3.96</v>
      </c>
      <c r="X84">
        <v>51</v>
      </c>
      <c r="Y84">
        <v>17</v>
      </c>
      <c r="Z84">
        <v>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11.66</v>
      </c>
      <c r="AH84">
        <v>50.33</v>
      </c>
      <c r="AI84">
        <v>50.33</v>
      </c>
      <c r="AJ84">
        <v>29.81</v>
      </c>
      <c r="AK84">
        <v>0</v>
      </c>
      <c r="AL84">
        <v>0</v>
      </c>
    </row>
    <row r="85" spans="1:38">
      <c r="A85" t="s">
        <v>127</v>
      </c>
      <c r="B85" s="34">
        <v>262.57</v>
      </c>
      <c r="C85" s="34">
        <v>87.23</v>
      </c>
      <c r="D85" s="93">
        <f t="shared" si="1"/>
        <v>0</v>
      </c>
      <c r="E85" s="34">
        <v>16.13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253.38</v>
      </c>
      <c r="O85">
        <v>100.75</v>
      </c>
      <c r="P85">
        <v>4.3499999999999996</v>
      </c>
      <c r="Q85">
        <v>7.01</v>
      </c>
      <c r="R85" s="93">
        <v>0</v>
      </c>
      <c r="S85" s="93">
        <v>0</v>
      </c>
      <c r="T85" s="93">
        <v>0</v>
      </c>
      <c r="U85">
        <v>4.2300000000000004</v>
      </c>
      <c r="V85">
        <v>0</v>
      </c>
      <c r="W85">
        <v>3.81</v>
      </c>
      <c r="X85">
        <v>55</v>
      </c>
      <c r="Y85">
        <v>18.34</v>
      </c>
      <c r="Z85">
        <v>18.329999999999998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11.66</v>
      </c>
      <c r="AH85">
        <v>52</v>
      </c>
      <c r="AI85">
        <v>52</v>
      </c>
      <c r="AJ85">
        <v>29.81</v>
      </c>
      <c r="AK85">
        <v>0</v>
      </c>
      <c r="AL85">
        <v>0</v>
      </c>
    </row>
    <row r="86" spans="1:38">
      <c r="A86" t="s">
        <v>128</v>
      </c>
      <c r="B86" s="34">
        <v>262.57</v>
      </c>
      <c r="C86" s="34">
        <v>87.23</v>
      </c>
      <c r="D86" s="93">
        <f t="shared" si="1"/>
        <v>0</v>
      </c>
      <c r="E86" s="34">
        <v>16.13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115.62</v>
      </c>
      <c r="N86">
        <v>253.38</v>
      </c>
      <c r="O86">
        <v>100.75</v>
      </c>
      <c r="P86">
        <v>4.3499999999999996</v>
      </c>
      <c r="Q86">
        <v>7.01</v>
      </c>
      <c r="R86" s="93">
        <v>0</v>
      </c>
      <c r="S86" s="93">
        <v>0</v>
      </c>
      <c r="T86" s="93">
        <v>0</v>
      </c>
      <c r="U86">
        <v>4.2300000000000004</v>
      </c>
      <c r="V86">
        <v>0</v>
      </c>
      <c r="W86">
        <v>3.81</v>
      </c>
      <c r="X86">
        <v>60</v>
      </c>
      <c r="Y86">
        <v>20</v>
      </c>
      <c r="Z86">
        <v>20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12.66</v>
      </c>
      <c r="AH86">
        <v>52.33</v>
      </c>
      <c r="AI86">
        <v>52.33</v>
      </c>
      <c r="AJ86">
        <v>29.81</v>
      </c>
      <c r="AK86">
        <v>0</v>
      </c>
      <c r="AL86">
        <v>0</v>
      </c>
    </row>
    <row r="87" spans="1:38">
      <c r="A87" t="s">
        <v>129</v>
      </c>
      <c r="B87" s="34">
        <v>262.57</v>
      </c>
      <c r="C87" s="34">
        <v>87.23</v>
      </c>
      <c r="D87" s="93">
        <f t="shared" si="1"/>
        <v>0</v>
      </c>
      <c r="E87" s="34">
        <v>16.13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115.62</v>
      </c>
      <c r="N87">
        <v>253.38</v>
      </c>
      <c r="O87">
        <v>100.75</v>
      </c>
      <c r="P87">
        <v>4.5199999999999996</v>
      </c>
      <c r="Q87">
        <v>7.01</v>
      </c>
      <c r="R87" s="93">
        <v>0</v>
      </c>
      <c r="S87" s="93">
        <v>0</v>
      </c>
      <c r="T87" s="93">
        <v>0</v>
      </c>
      <c r="U87">
        <v>4.2300000000000004</v>
      </c>
      <c r="V87">
        <v>0</v>
      </c>
      <c r="W87">
        <v>3.72</v>
      </c>
      <c r="X87">
        <v>66.5</v>
      </c>
      <c r="Y87">
        <v>22.16</v>
      </c>
      <c r="Z87">
        <v>22.17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13.66</v>
      </c>
      <c r="AH87">
        <v>46.67</v>
      </c>
      <c r="AI87">
        <v>46.67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262.57</v>
      </c>
      <c r="C88" s="34">
        <v>87.23</v>
      </c>
      <c r="D88" s="93">
        <f t="shared" si="1"/>
        <v>0</v>
      </c>
      <c r="E88" s="34">
        <v>16.13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115.62</v>
      </c>
      <c r="N88">
        <v>253.38</v>
      </c>
      <c r="O88">
        <v>100.75</v>
      </c>
      <c r="P88">
        <v>4.5199999999999996</v>
      </c>
      <c r="Q88">
        <v>7.01</v>
      </c>
      <c r="R88" s="93">
        <v>0</v>
      </c>
      <c r="S88" s="93">
        <v>0</v>
      </c>
      <c r="T88" s="93">
        <v>0</v>
      </c>
      <c r="U88">
        <v>4.2300000000000004</v>
      </c>
      <c r="V88">
        <v>0</v>
      </c>
      <c r="W88">
        <v>3.72</v>
      </c>
      <c r="X88">
        <v>65</v>
      </c>
      <c r="Y88">
        <v>21.66</v>
      </c>
      <c r="Z88">
        <v>21.67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15.34</v>
      </c>
      <c r="AH88">
        <v>46.67</v>
      </c>
      <c r="AI88">
        <v>46.67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262.57</v>
      </c>
      <c r="C89" s="34">
        <v>87.23</v>
      </c>
      <c r="D89" s="93">
        <f t="shared" si="1"/>
        <v>0</v>
      </c>
      <c r="E89" s="34">
        <v>16.13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115.62</v>
      </c>
      <c r="N89">
        <v>253.38</v>
      </c>
      <c r="O89">
        <v>100.75</v>
      </c>
      <c r="P89">
        <v>4.5199999999999996</v>
      </c>
      <c r="Q89">
        <v>7.01</v>
      </c>
      <c r="R89" s="93">
        <v>0</v>
      </c>
      <c r="S89" s="93">
        <v>0</v>
      </c>
      <c r="T89" s="93">
        <v>0</v>
      </c>
      <c r="U89">
        <v>4.2300000000000004</v>
      </c>
      <c r="V89">
        <v>0</v>
      </c>
      <c r="W89">
        <v>3.72</v>
      </c>
      <c r="X89">
        <v>50</v>
      </c>
      <c r="Y89">
        <v>16.66</v>
      </c>
      <c r="Z89">
        <v>16.670000000000002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16.34</v>
      </c>
      <c r="AH89">
        <v>47</v>
      </c>
      <c r="AI89">
        <v>47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262.57</v>
      </c>
      <c r="C90" s="34">
        <v>87.23</v>
      </c>
      <c r="D90" s="93">
        <f t="shared" si="1"/>
        <v>0</v>
      </c>
      <c r="E90" s="34">
        <v>16.13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115.62</v>
      </c>
      <c r="N90">
        <v>253.38</v>
      </c>
      <c r="O90">
        <v>100.75</v>
      </c>
      <c r="P90">
        <v>4.5199999999999996</v>
      </c>
      <c r="Q90">
        <v>7.01</v>
      </c>
      <c r="R90" s="93">
        <v>0</v>
      </c>
      <c r="S90" s="93">
        <v>0</v>
      </c>
      <c r="T90" s="93">
        <v>0</v>
      </c>
      <c r="U90">
        <v>4.2300000000000004</v>
      </c>
      <c r="V90">
        <v>0</v>
      </c>
      <c r="W90">
        <v>3.72</v>
      </c>
      <c r="X90">
        <v>50</v>
      </c>
      <c r="Y90">
        <v>16.66</v>
      </c>
      <c r="Z90">
        <v>16.670000000000002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</v>
      </c>
      <c r="AH90">
        <v>47.33</v>
      </c>
      <c r="AI90">
        <v>47.33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262.57</v>
      </c>
      <c r="C91" s="34">
        <v>87.23</v>
      </c>
      <c r="D91" s="93">
        <f t="shared" si="1"/>
        <v>0</v>
      </c>
      <c r="E91" s="34">
        <v>16.13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115.62</v>
      </c>
      <c r="N91">
        <v>253.38</v>
      </c>
      <c r="O91">
        <v>100.75</v>
      </c>
      <c r="P91">
        <v>4.5199999999999996</v>
      </c>
      <c r="Q91">
        <v>7.01</v>
      </c>
      <c r="R91" s="93">
        <v>0</v>
      </c>
      <c r="S91" s="93">
        <v>0</v>
      </c>
      <c r="T91" s="93">
        <v>0</v>
      </c>
      <c r="U91">
        <v>4.2300000000000004</v>
      </c>
      <c r="V91">
        <v>0</v>
      </c>
      <c r="W91">
        <v>3.63</v>
      </c>
      <c r="X91">
        <v>50.5</v>
      </c>
      <c r="Y91">
        <v>16.84</v>
      </c>
      <c r="Z91">
        <v>16.829999999999998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15.66</v>
      </c>
      <c r="AH91">
        <v>47.67</v>
      </c>
      <c r="AI91">
        <v>47.67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262.57</v>
      </c>
      <c r="C92" s="34">
        <v>87.23</v>
      </c>
      <c r="D92" s="93">
        <f t="shared" si="1"/>
        <v>0</v>
      </c>
      <c r="E92" s="34">
        <v>16.13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115.62</v>
      </c>
      <c r="N92">
        <v>253.38</v>
      </c>
      <c r="O92">
        <v>100.75</v>
      </c>
      <c r="P92">
        <v>4.5199999999999996</v>
      </c>
      <c r="Q92">
        <v>7.01</v>
      </c>
      <c r="R92" s="93">
        <v>0</v>
      </c>
      <c r="S92" s="93">
        <v>0</v>
      </c>
      <c r="T92" s="93">
        <v>0</v>
      </c>
      <c r="U92">
        <v>4.2300000000000004</v>
      </c>
      <c r="V92">
        <v>0</v>
      </c>
      <c r="W92">
        <v>3.63</v>
      </c>
      <c r="X92">
        <v>51.5</v>
      </c>
      <c r="Y92">
        <v>17.16</v>
      </c>
      <c r="Z92">
        <v>17.170000000000002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15.34</v>
      </c>
      <c r="AH92">
        <v>48.67</v>
      </c>
      <c r="AI92">
        <v>48.67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262.57</v>
      </c>
      <c r="C93" s="34">
        <v>87.23</v>
      </c>
      <c r="D93" s="93">
        <f t="shared" si="1"/>
        <v>0</v>
      </c>
      <c r="E93" s="34">
        <v>16.13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115.62</v>
      </c>
      <c r="N93">
        <v>253.38</v>
      </c>
      <c r="O93">
        <v>100.75</v>
      </c>
      <c r="P93">
        <v>4.3499999999999996</v>
      </c>
      <c r="Q93">
        <v>7.01</v>
      </c>
      <c r="R93" s="93">
        <v>0</v>
      </c>
      <c r="S93" s="93">
        <v>0</v>
      </c>
      <c r="T93" s="93">
        <v>0</v>
      </c>
      <c r="U93">
        <v>4.46</v>
      </c>
      <c r="V93">
        <v>0</v>
      </c>
      <c r="W93">
        <v>3.63</v>
      </c>
      <c r="X93">
        <v>52.5</v>
      </c>
      <c r="Y93">
        <v>17.5</v>
      </c>
      <c r="Z93">
        <v>17.5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15.34</v>
      </c>
      <c r="AH93">
        <v>49.33</v>
      </c>
      <c r="AI93">
        <v>49.33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262.57</v>
      </c>
      <c r="C94" s="34">
        <v>87.23</v>
      </c>
      <c r="D94" s="93">
        <f t="shared" si="1"/>
        <v>0</v>
      </c>
      <c r="E94" s="34">
        <v>16.13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115.62</v>
      </c>
      <c r="N94">
        <v>253.38</v>
      </c>
      <c r="O94">
        <v>100.75</v>
      </c>
      <c r="P94">
        <v>4.3499999999999996</v>
      </c>
      <c r="Q94">
        <v>7.01</v>
      </c>
      <c r="R94" s="93">
        <v>0</v>
      </c>
      <c r="S94" s="93">
        <v>0</v>
      </c>
      <c r="T94" s="93">
        <v>0</v>
      </c>
      <c r="U94">
        <v>4.46</v>
      </c>
      <c r="V94">
        <v>0</v>
      </c>
      <c r="W94">
        <v>3.63</v>
      </c>
      <c r="X94">
        <v>52.5</v>
      </c>
      <c r="Y94">
        <v>17.5</v>
      </c>
      <c r="Z94">
        <v>17.5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15.34</v>
      </c>
      <c r="AH94">
        <v>50</v>
      </c>
      <c r="AI94">
        <v>50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262.57</v>
      </c>
      <c r="C95" s="34">
        <v>87.23</v>
      </c>
      <c r="D95" s="93">
        <f t="shared" si="1"/>
        <v>0</v>
      </c>
      <c r="E95" s="34">
        <v>16.13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115.62</v>
      </c>
      <c r="N95">
        <v>253.38</v>
      </c>
      <c r="O95">
        <v>100.75</v>
      </c>
      <c r="P95">
        <v>4.3499999999999996</v>
      </c>
      <c r="Q95">
        <v>7.01</v>
      </c>
      <c r="R95" s="93">
        <v>0</v>
      </c>
      <c r="S95" s="93">
        <v>0</v>
      </c>
      <c r="T95" s="93">
        <v>0</v>
      </c>
      <c r="U95">
        <v>4.46</v>
      </c>
      <c r="V95">
        <v>0</v>
      </c>
      <c r="W95">
        <v>3.53</v>
      </c>
      <c r="X95">
        <v>53.5</v>
      </c>
      <c r="Y95">
        <v>17.84</v>
      </c>
      <c r="Z95">
        <v>17.829999999999998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15.34</v>
      </c>
      <c r="AH95">
        <v>50.33</v>
      </c>
      <c r="AI95">
        <v>50.33</v>
      </c>
      <c r="AJ95">
        <v>28.77</v>
      </c>
      <c r="AK95">
        <v>0</v>
      </c>
      <c r="AL95">
        <v>0</v>
      </c>
    </row>
    <row r="96" spans="1:38">
      <c r="A96" t="s">
        <v>138</v>
      </c>
      <c r="B96" s="34">
        <v>262.57</v>
      </c>
      <c r="C96" s="34">
        <v>87.23</v>
      </c>
      <c r="D96" s="93">
        <f t="shared" si="1"/>
        <v>0</v>
      </c>
      <c r="E96" s="34">
        <v>16.13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115.62</v>
      </c>
      <c r="N96">
        <v>253.38</v>
      </c>
      <c r="O96">
        <v>100.75</v>
      </c>
      <c r="P96">
        <v>4.3499999999999996</v>
      </c>
      <c r="Q96">
        <v>7.01</v>
      </c>
      <c r="R96" s="93">
        <v>0</v>
      </c>
      <c r="S96" s="93">
        <v>0</v>
      </c>
      <c r="T96" s="93">
        <v>0</v>
      </c>
      <c r="U96">
        <v>4.46</v>
      </c>
      <c r="V96">
        <v>0</v>
      </c>
      <c r="W96">
        <v>3.53</v>
      </c>
      <c r="X96">
        <v>54</v>
      </c>
      <c r="Y96">
        <v>18</v>
      </c>
      <c r="Z96">
        <v>18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15.34</v>
      </c>
      <c r="AH96">
        <v>50.33</v>
      </c>
      <c r="AI96">
        <v>50.33</v>
      </c>
      <c r="AJ96">
        <v>28.77</v>
      </c>
      <c r="AK96">
        <v>0</v>
      </c>
      <c r="AL96">
        <v>0</v>
      </c>
    </row>
    <row r="97" spans="1:50">
      <c r="A97" t="s">
        <v>139</v>
      </c>
      <c r="B97" s="34">
        <v>262.57</v>
      </c>
      <c r="C97" s="34">
        <v>87.23</v>
      </c>
      <c r="D97" s="93">
        <f t="shared" si="1"/>
        <v>0</v>
      </c>
      <c r="E97" s="34">
        <v>16.13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115.62</v>
      </c>
      <c r="N97">
        <v>253.38</v>
      </c>
      <c r="O97">
        <v>100.75</v>
      </c>
      <c r="P97">
        <v>4.3499999999999996</v>
      </c>
      <c r="Q97">
        <v>7.01</v>
      </c>
      <c r="R97" s="93">
        <v>0</v>
      </c>
      <c r="S97" s="93">
        <v>0</v>
      </c>
      <c r="T97" s="93">
        <v>0</v>
      </c>
      <c r="U97">
        <v>4.46</v>
      </c>
      <c r="V97">
        <v>0</v>
      </c>
      <c r="W97">
        <v>3.53</v>
      </c>
      <c r="X97">
        <v>54.5</v>
      </c>
      <c r="Y97">
        <v>18.16</v>
      </c>
      <c r="Z97">
        <v>18.170000000000002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15.34</v>
      </c>
      <c r="AH97">
        <v>50.33</v>
      </c>
      <c r="AI97">
        <v>50.33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262.57</v>
      </c>
      <c r="C98" s="34">
        <v>87.23</v>
      </c>
      <c r="D98" s="93">
        <f t="shared" si="1"/>
        <v>0</v>
      </c>
      <c r="E98" s="34">
        <v>16.13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115.62</v>
      </c>
      <c r="N98">
        <v>253.38</v>
      </c>
      <c r="O98">
        <v>100.75</v>
      </c>
      <c r="P98">
        <v>4.3499999999999996</v>
      </c>
      <c r="Q98">
        <v>7.01</v>
      </c>
      <c r="R98" s="93">
        <v>0</v>
      </c>
      <c r="S98" s="93">
        <v>0</v>
      </c>
      <c r="T98" s="93">
        <v>0</v>
      </c>
      <c r="U98">
        <v>4.46</v>
      </c>
      <c r="V98">
        <v>0</v>
      </c>
      <c r="W98">
        <v>3.53</v>
      </c>
      <c r="X98">
        <v>55</v>
      </c>
      <c r="Y98">
        <v>18.34</v>
      </c>
      <c r="Z98">
        <v>18.329999999999998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15.34</v>
      </c>
      <c r="AH98">
        <v>50.33</v>
      </c>
      <c r="AI98">
        <v>50.33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5.5795349999999972</v>
      </c>
      <c r="C99" s="34">
        <f t="shared" ref="C99:P99" si="2">SUM(C3:C98)/4000</f>
        <v>1.716544999999996</v>
      </c>
      <c r="D99" s="93">
        <f t="shared" ref="D99" si="3">SUM(D3:D98)/4000</f>
        <v>1.0183874999999996</v>
      </c>
      <c r="E99" s="34">
        <f>SUM(E3:E98)/4000</f>
        <v>0.36235500000000098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0.11708749999999996</v>
      </c>
      <c r="K99" s="37">
        <f t="shared" si="2"/>
        <v>0.11708749999999996</v>
      </c>
      <c r="L99" s="37">
        <f t="shared" si="2"/>
        <v>0.12000000000000002</v>
      </c>
      <c r="M99">
        <f t="shared" si="2"/>
        <v>2.466960000000002</v>
      </c>
      <c r="N99">
        <f t="shared" si="2"/>
        <v>6.0506550000000026</v>
      </c>
      <c r="O99">
        <f t="shared" si="2"/>
        <v>2.1970424999999985</v>
      </c>
      <c r="P99">
        <f t="shared" si="2"/>
        <v>9.7689999999999985E-2</v>
      </c>
      <c r="Q99">
        <f t="shared" ref="Q99:AF99" si="5">SUM(Q3:Q98)/4000</f>
        <v>0.18580749999999985</v>
      </c>
      <c r="R99" s="93">
        <f t="shared" si="5"/>
        <v>0.35646750000000005</v>
      </c>
      <c r="S99" s="93">
        <f t="shared" si="5"/>
        <v>0.32071499999999997</v>
      </c>
      <c r="T99" s="93">
        <f t="shared" si="5"/>
        <v>0.34120500000000004</v>
      </c>
      <c r="U99">
        <f t="shared" si="5"/>
        <v>6.1894999999999999E-2</v>
      </c>
      <c r="V99">
        <f t="shared" si="5"/>
        <v>0.87239061449999999</v>
      </c>
      <c r="W99">
        <f t="shared" si="5"/>
        <v>8.6525000000000005E-2</v>
      </c>
      <c r="X99">
        <f t="shared" si="5"/>
        <v>1.2478750000000001</v>
      </c>
      <c r="Y99">
        <f t="shared" si="5"/>
        <v>0.41594500000000023</v>
      </c>
      <c r="Z99">
        <f t="shared" si="5"/>
        <v>0.4159650000000002</v>
      </c>
      <c r="AA99">
        <f t="shared" si="5"/>
        <v>1.9403950000000003</v>
      </c>
      <c r="AB99">
        <f t="shared" si="5"/>
        <v>0.38803999999999989</v>
      </c>
      <c r="AC99">
        <f t="shared" si="5"/>
        <v>0.75619500000000028</v>
      </c>
      <c r="AD99">
        <f t="shared" si="5"/>
        <v>0.39129250000000004</v>
      </c>
      <c r="AE99">
        <f t="shared" si="5"/>
        <v>0.745</v>
      </c>
      <c r="AF99">
        <f t="shared" si="5"/>
        <v>0.37275000000000003</v>
      </c>
      <c r="AG99">
        <f t="shared" ref="AG99:AM99" si="6">SUM(AG3:AG98)/4000</f>
        <v>0.35017500000000001</v>
      </c>
      <c r="AH99">
        <f t="shared" si="6"/>
        <v>0.92924499999999988</v>
      </c>
      <c r="AI99">
        <f t="shared" si="6"/>
        <v>0.92924499999999988</v>
      </c>
      <c r="AJ99">
        <f t="shared" si="6"/>
        <v>0.69574750000000019</v>
      </c>
      <c r="AK99">
        <f t="shared" si="6"/>
        <v>1.5129999999999999</v>
      </c>
      <c r="AL99">
        <f t="shared" si="6"/>
        <v>0.64349999999999996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45411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495.20504704367539</v>
      </c>
      <c r="L3">
        <v>17.549901092672613</v>
      </c>
      <c r="M3">
        <v>64.011910888770501</v>
      </c>
      <c r="N3">
        <v>53.039073155873311</v>
      </c>
      <c r="O3">
        <v>74.132356920731709</v>
      </c>
      <c r="P3">
        <v>31.430934774353677</v>
      </c>
      <c r="Q3">
        <v>9.6380063828232085</v>
      </c>
      <c r="R3">
        <v>19.160821783429231</v>
      </c>
      <c r="S3">
        <v>11.785440523934181</v>
      </c>
      <c r="T3">
        <v>0</v>
      </c>
      <c r="U3">
        <v>59.378427962736332</v>
      </c>
      <c r="V3">
        <v>4.3113900958205917</v>
      </c>
      <c r="W3">
        <v>19.706728175133691</v>
      </c>
      <c r="X3">
        <v>62.990408455584991</v>
      </c>
      <c r="Y3">
        <v>0</v>
      </c>
      <c r="Z3">
        <v>8.3087916642727251</v>
      </c>
      <c r="AA3">
        <v>11.745429500000002</v>
      </c>
      <c r="AB3">
        <v>20.920374412035258</v>
      </c>
      <c r="AC3">
        <v>9.9908847129414315</v>
      </c>
      <c r="AD3">
        <v>0</v>
      </c>
      <c r="AE3">
        <v>16.988935013519246</v>
      </c>
      <c r="AF3">
        <v>12.54318276424798</v>
      </c>
      <c r="AG3">
        <v>32.160725140002455</v>
      </c>
      <c r="AH3">
        <v>9.5858084608793561</v>
      </c>
      <c r="AI3">
        <v>0</v>
      </c>
      <c r="AJ3">
        <v>0</v>
      </c>
      <c r="AK3">
        <v>28.88200911489362</v>
      </c>
      <c r="AL3">
        <v>46.949223290791736</v>
      </c>
      <c r="AM3">
        <v>8.0921513585287297</v>
      </c>
      <c r="AN3">
        <v>4.1902574480899984E-2</v>
      </c>
      <c r="AO3">
        <v>0</v>
      </c>
      <c r="AP3">
        <v>5.4409253189726586E-2</v>
      </c>
      <c r="AQ3">
        <v>27.1539759253676</v>
      </c>
      <c r="AR3">
        <v>14.771824060688401</v>
      </c>
      <c r="AS3">
        <v>16.308134007563634</v>
      </c>
      <c r="AT3">
        <v>0</v>
      </c>
      <c r="AU3">
        <v>0</v>
      </c>
      <c r="AV3">
        <v>0</v>
      </c>
      <c r="AW3">
        <v>0</v>
      </c>
      <c r="AX3">
        <v>0</v>
      </c>
      <c r="AY3">
        <v>2.4688503940520445</v>
      </c>
      <c r="AZ3">
        <v>1.0224159999999998</v>
      </c>
      <c r="BA3">
        <v>0.38231171428571414</v>
      </c>
      <c r="BB3">
        <v>2.4608586254826257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1193.1726452427624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495.20504704367539</v>
      </c>
      <c r="L4">
        <v>17.549901092672613</v>
      </c>
      <c r="M4">
        <v>64.011910888770501</v>
      </c>
      <c r="N4">
        <v>53.039073155873311</v>
      </c>
      <c r="O4">
        <v>74.132356920731709</v>
      </c>
      <c r="P4">
        <v>31.430934774353677</v>
      </c>
      <c r="Q4">
        <v>9.6380063828232085</v>
      </c>
      <c r="R4">
        <v>19.160821783429231</v>
      </c>
      <c r="S4">
        <v>11.785440523934181</v>
      </c>
      <c r="T4">
        <v>0</v>
      </c>
      <c r="U4">
        <v>59.378427962736332</v>
      </c>
      <c r="V4">
        <v>4.3113900958205917</v>
      </c>
      <c r="W4">
        <v>19.706728175133691</v>
      </c>
      <c r="X4">
        <v>62.990408455584991</v>
      </c>
      <c r="Y4">
        <v>0</v>
      </c>
      <c r="Z4">
        <v>8.3087916642727251</v>
      </c>
      <c r="AA4">
        <v>11.745429500000002</v>
      </c>
      <c r="AB4">
        <v>20.920374412035258</v>
      </c>
      <c r="AC4">
        <v>9.9908847129414315</v>
      </c>
      <c r="AD4">
        <v>0</v>
      </c>
      <c r="AE4">
        <v>16.988935013519246</v>
      </c>
      <c r="AF4">
        <v>12.54318276424798</v>
      </c>
      <c r="AG4">
        <v>32.160725140002455</v>
      </c>
      <c r="AH4">
        <v>9.5858084608793561</v>
      </c>
      <c r="AI4">
        <v>0</v>
      </c>
      <c r="AJ4">
        <v>0</v>
      </c>
      <c r="AK4">
        <v>28.88200911489362</v>
      </c>
      <c r="AL4">
        <v>46.949223290791736</v>
      </c>
      <c r="AM4">
        <v>8.0921513585287297</v>
      </c>
      <c r="AN4">
        <v>4.1902574480899984E-2</v>
      </c>
      <c r="AO4">
        <v>0</v>
      </c>
      <c r="AP4">
        <v>5.4409253189726586E-2</v>
      </c>
      <c r="AQ4">
        <v>27.1539759253676</v>
      </c>
      <c r="AR4">
        <v>14.771824060688401</v>
      </c>
      <c r="AS4">
        <v>16.308134007563634</v>
      </c>
      <c r="AT4">
        <v>0</v>
      </c>
      <c r="AU4">
        <v>0</v>
      </c>
      <c r="AV4">
        <v>0</v>
      </c>
      <c r="AW4">
        <v>0</v>
      </c>
      <c r="AX4">
        <v>0</v>
      </c>
      <c r="AY4">
        <v>2.4688503940520445</v>
      </c>
      <c r="AZ4">
        <v>0</v>
      </c>
      <c r="BA4">
        <v>0.38231171428571414</v>
      </c>
      <c r="BB4">
        <v>2.4608586254826257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1192.1502292427624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495.20525279740457</v>
      </c>
      <c r="L5">
        <v>17.549901092672613</v>
      </c>
      <c r="M5">
        <v>64.011910888770501</v>
      </c>
      <c r="N5">
        <v>53.039073155873311</v>
      </c>
      <c r="O5">
        <v>74.132356920731709</v>
      </c>
      <c r="P5">
        <v>31.430934774353677</v>
      </c>
      <c r="Q5">
        <v>9.6380063828232085</v>
      </c>
      <c r="R5">
        <v>19.160821783429231</v>
      </c>
      <c r="S5">
        <v>11.785440523934181</v>
      </c>
      <c r="T5">
        <v>0</v>
      </c>
      <c r="U5">
        <v>59.378427962736332</v>
      </c>
      <c r="V5">
        <v>4.3113900958205917</v>
      </c>
      <c r="W5">
        <v>19.706728175133691</v>
      </c>
      <c r="X5">
        <v>62.990408455584991</v>
      </c>
      <c r="Y5">
        <v>0</v>
      </c>
      <c r="Z5">
        <v>8.3087916642727251</v>
      </c>
      <c r="AA5">
        <v>11.745429500000002</v>
      </c>
      <c r="AB5">
        <v>20.920374412035258</v>
      </c>
      <c r="AC5">
        <v>9.9908847129414315</v>
      </c>
      <c r="AD5">
        <v>0</v>
      </c>
      <c r="AE5">
        <v>16.988935013519246</v>
      </c>
      <c r="AF5">
        <v>12.54318276424798</v>
      </c>
      <c r="AG5">
        <v>32.160725140002455</v>
      </c>
      <c r="AH5">
        <v>9.5858084608793561</v>
      </c>
      <c r="AI5">
        <v>0</v>
      </c>
      <c r="AJ5">
        <v>0</v>
      </c>
      <c r="AK5">
        <v>28.88200911489362</v>
      </c>
      <c r="AL5">
        <v>46.949223290791736</v>
      </c>
      <c r="AM5">
        <v>8.0921513585287297</v>
      </c>
      <c r="AN5">
        <v>4.1902574480899984E-2</v>
      </c>
      <c r="AO5">
        <v>0</v>
      </c>
      <c r="AP5">
        <v>5.4409253189726586E-2</v>
      </c>
      <c r="AQ5">
        <v>20.365482591774601</v>
      </c>
      <c r="AR5">
        <v>14.771824060688401</v>
      </c>
      <c r="AS5">
        <v>16.308134007563634</v>
      </c>
      <c r="AT5">
        <v>0</v>
      </c>
      <c r="AU5">
        <v>0</v>
      </c>
      <c r="AV5">
        <v>0</v>
      </c>
      <c r="AW5">
        <v>0</v>
      </c>
      <c r="AX5">
        <v>0</v>
      </c>
      <c r="AY5">
        <v>2.4688503940520445</v>
      </c>
      <c r="AZ5">
        <v>0</v>
      </c>
      <c r="BA5">
        <v>0.38231171428571414</v>
      </c>
      <c r="BB5">
        <v>2.4608586254826257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1185.361941662899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495.20525279740457</v>
      </c>
      <c r="L6">
        <v>17.549901092672613</v>
      </c>
      <c r="M6">
        <v>64.011910888770501</v>
      </c>
      <c r="N6">
        <v>53.039073155873311</v>
      </c>
      <c r="O6">
        <v>74.132356920731709</v>
      </c>
      <c r="P6">
        <v>31.430934774353677</v>
      </c>
      <c r="Q6">
        <v>9.6380063828232085</v>
      </c>
      <c r="R6">
        <v>19.160821783429231</v>
      </c>
      <c r="S6">
        <v>11.785440523934181</v>
      </c>
      <c r="T6">
        <v>0</v>
      </c>
      <c r="U6">
        <v>59.378427962736332</v>
      </c>
      <c r="V6">
        <v>4.3113900958205917</v>
      </c>
      <c r="W6">
        <v>19.706728175133691</v>
      </c>
      <c r="X6">
        <v>62.990408455584991</v>
      </c>
      <c r="Y6">
        <v>0</v>
      </c>
      <c r="Z6">
        <v>8.3087916642727251</v>
      </c>
      <c r="AA6">
        <v>11.745429500000002</v>
      </c>
      <c r="AB6">
        <v>20.920374412035258</v>
      </c>
      <c r="AC6">
        <v>9.9908847129414315</v>
      </c>
      <c r="AD6">
        <v>0</v>
      </c>
      <c r="AE6">
        <v>16.988935013519246</v>
      </c>
      <c r="AF6">
        <v>12.54318276424798</v>
      </c>
      <c r="AG6">
        <v>32.160725140002455</v>
      </c>
      <c r="AH6">
        <v>9.5858084608793561</v>
      </c>
      <c r="AI6">
        <v>0</v>
      </c>
      <c r="AJ6">
        <v>0</v>
      </c>
      <c r="AK6">
        <v>28.88200911489362</v>
      </c>
      <c r="AL6">
        <v>46.949223290791736</v>
      </c>
      <c r="AM6">
        <v>8.0921513585287297</v>
      </c>
      <c r="AN6">
        <v>4.1902574480899984E-2</v>
      </c>
      <c r="AO6">
        <v>0</v>
      </c>
      <c r="AP6">
        <v>5.4409253189726586E-2</v>
      </c>
      <c r="AQ6">
        <v>12.578679948045414</v>
      </c>
      <c r="AR6">
        <v>14.771824060688401</v>
      </c>
      <c r="AS6">
        <v>16.308134007563634</v>
      </c>
      <c r="AT6">
        <v>0</v>
      </c>
      <c r="AU6">
        <v>0</v>
      </c>
      <c r="AV6">
        <v>0</v>
      </c>
      <c r="AW6">
        <v>0</v>
      </c>
      <c r="AX6">
        <v>0</v>
      </c>
      <c r="AY6">
        <v>2.4688503940520445</v>
      </c>
      <c r="AZ6">
        <v>0</v>
      </c>
      <c r="BA6">
        <v>0.38231171428571414</v>
      </c>
      <c r="BB6">
        <v>2.4608586254826257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1177.5751390191697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495.20525279740457</v>
      </c>
      <c r="L7">
        <v>17.549901092672613</v>
      </c>
      <c r="M7">
        <v>64.011910888770501</v>
      </c>
      <c r="N7">
        <v>53.039073155873311</v>
      </c>
      <c r="O7">
        <v>74.132356920731709</v>
      </c>
      <c r="P7">
        <v>31.430934774353677</v>
      </c>
      <c r="Q7">
        <v>9.6380063828232085</v>
      </c>
      <c r="R7">
        <v>19.160821783429231</v>
      </c>
      <c r="S7">
        <v>11.785440523934181</v>
      </c>
      <c r="T7">
        <v>0</v>
      </c>
      <c r="U7">
        <v>59.378427962736332</v>
      </c>
      <c r="V7">
        <v>4.3113900958205917</v>
      </c>
      <c r="W7">
        <v>19.706728175133691</v>
      </c>
      <c r="X7">
        <v>62.990408455584991</v>
      </c>
      <c r="Y7">
        <v>0</v>
      </c>
      <c r="Z7">
        <v>8.3087916642727251</v>
      </c>
      <c r="AA7">
        <v>11.745429500000002</v>
      </c>
      <c r="AB7">
        <v>20.920374412035258</v>
      </c>
      <c r="AC7">
        <v>9.9908847129414315</v>
      </c>
      <c r="AD7">
        <v>0</v>
      </c>
      <c r="AE7">
        <v>16.988935013519246</v>
      </c>
      <c r="AF7">
        <v>12.54318276424798</v>
      </c>
      <c r="AG7">
        <v>32.160725140002455</v>
      </c>
      <c r="AH7">
        <v>9.5858084608793561</v>
      </c>
      <c r="AI7">
        <v>0</v>
      </c>
      <c r="AJ7">
        <v>0</v>
      </c>
      <c r="AK7">
        <v>28.88200911489362</v>
      </c>
      <c r="AL7">
        <v>46.949223290791736</v>
      </c>
      <c r="AM7">
        <v>8.0921513585287297</v>
      </c>
      <c r="AN7">
        <v>4.1902574480899984E-2</v>
      </c>
      <c r="AO7">
        <v>0</v>
      </c>
      <c r="AP7">
        <v>5.4409253189726586E-2</v>
      </c>
      <c r="AQ7">
        <v>12.578679948045414</v>
      </c>
      <c r="AR7">
        <v>14.771824060688401</v>
      </c>
      <c r="AS7">
        <v>16.308134007563634</v>
      </c>
      <c r="AT7">
        <v>0</v>
      </c>
      <c r="AU7">
        <v>0</v>
      </c>
      <c r="AV7">
        <v>0</v>
      </c>
      <c r="AW7">
        <v>0</v>
      </c>
      <c r="AX7">
        <v>0</v>
      </c>
      <c r="AY7">
        <v>2.4688503940520445</v>
      </c>
      <c r="AZ7">
        <v>0</v>
      </c>
      <c r="BA7">
        <v>0.38231171428571414</v>
      </c>
      <c r="BB7">
        <v>2.4608586254826257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1177.5751390191697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495.20525279740457</v>
      </c>
      <c r="L8">
        <v>17.549901092672613</v>
      </c>
      <c r="M8">
        <v>64.011910888770501</v>
      </c>
      <c r="N8">
        <v>53.039073155873311</v>
      </c>
      <c r="O8">
        <v>74.132356920731709</v>
      </c>
      <c r="P8">
        <v>31.430934774353677</v>
      </c>
      <c r="Q8">
        <v>9.6380063828232085</v>
      </c>
      <c r="R8">
        <v>19.160821783429231</v>
      </c>
      <c r="S8">
        <v>11.785440523934181</v>
      </c>
      <c r="T8">
        <v>0</v>
      </c>
      <c r="U8">
        <v>59.378427962736332</v>
      </c>
      <c r="V8">
        <v>4.3113900958205917</v>
      </c>
      <c r="W8">
        <v>19.706728175133691</v>
      </c>
      <c r="X8">
        <v>62.990408455584991</v>
      </c>
      <c r="Y8">
        <v>0</v>
      </c>
      <c r="Z8">
        <v>8.3087916642727251</v>
      </c>
      <c r="AA8">
        <v>11.745429500000002</v>
      </c>
      <c r="AB8">
        <v>13.946916274690173</v>
      </c>
      <c r="AC8">
        <v>9.9908847129414315</v>
      </c>
      <c r="AD8">
        <v>0</v>
      </c>
      <c r="AE8">
        <v>16.988935013519246</v>
      </c>
      <c r="AF8">
        <v>12.54318276424798</v>
      </c>
      <c r="AG8">
        <v>32.160725140002455</v>
      </c>
      <c r="AH8">
        <v>9.5858084608793561</v>
      </c>
      <c r="AI8">
        <v>0</v>
      </c>
      <c r="AJ8">
        <v>0</v>
      </c>
      <c r="AK8">
        <v>28.88200911489362</v>
      </c>
      <c r="AL8">
        <v>46.949223290791736</v>
      </c>
      <c r="AM8">
        <v>8.0921513585287297</v>
      </c>
      <c r="AN8">
        <v>4.1902574480899984E-2</v>
      </c>
      <c r="AO8">
        <v>0</v>
      </c>
      <c r="AP8">
        <v>5.4409253189726586E-2</v>
      </c>
      <c r="AQ8">
        <v>12.578679948045414</v>
      </c>
      <c r="AR8">
        <v>14.771824060688401</v>
      </c>
      <c r="AS8">
        <v>16.308134007563634</v>
      </c>
      <c r="AT8">
        <v>0</v>
      </c>
      <c r="AU8">
        <v>0</v>
      </c>
      <c r="AV8">
        <v>0</v>
      </c>
      <c r="AW8">
        <v>0</v>
      </c>
      <c r="AX8">
        <v>0</v>
      </c>
      <c r="AY8">
        <v>2.4688503940520445</v>
      </c>
      <c r="AZ8">
        <v>0</v>
      </c>
      <c r="BA8">
        <v>0.38231171428571414</v>
      </c>
      <c r="BB8">
        <v>2.4608586254826257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1170.6016808818244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495.20525279740457</v>
      </c>
      <c r="L9">
        <v>17.549901092672613</v>
      </c>
      <c r="M9">
        <v>64.011910888770501</v>
      </c>
      <c r="N9">
        <v>53.039073155873311</v>
      </c>
      <c r="O9">
        <v>74.132356920731709</v>
      </c>
      <c r="P9">
        <v>31.430934774353677</v>
      </c>
      <c r="Q9">
        <v>9.6380063828232085</v>
      </c>
      <c r="R9">
        <v>19.160821783429231</v>
      </c>
      <c r="S9">
        <v>11.785440523934181</v>
      </c>
      <c r="T9">
        <v>0</v>
      </c>
      <c r="U9">
        <v>59.378427962736332</v>
      </c>
      <c r="V9">
        <v>4.3113900958205917</v>
      </c>
      <c r="W9">
        <v>19.706728175133691</v>
      </c>
      <c r="X9">
        <v>62.990408455584991</v>
      </c>
      <c r="Y9">
        <v>0</v>
      </c>
      <c r="Z9">
        <v>8.3087916642727251</v>
      </c>
      <c r="AA9">
        <v>11.745429500000002</v>
      </c>
      <c r="AB9">
        <v>13.946916274690173</v>
      </c>
      <c r="AC9">
        <v>9.9908847129414315</v>
      </c>
      <c r="AD9">
        <v>0</v>
      </c>
      <c r="AE9">
        <v>16.988935013519246</v>
      </c>
      <c r="AF9">
        <v>12.54318276424798</v>
      </c>
      <c r="AG9">
        <v>32.160725140002455</v>
      </c>
      <c r="AH9">
        <v>9.5858084608793561</v>
      </c>
      <c r="AI9">
        <v>0</v>
      </c>
      <c r="AJ9">
        <v>0</v>
      </c>
      <c r="AK9">
        <v>28.88200911489362</v>
      </c>
      <c r="AL9">
        <v>46.949223290791736</v>
      </c>
      <c r="AM9">
        <v>8.0921513585287297</v>
      </c>
      <c r="AN9">
        <v>4.1902574480899984E-2</v>
      </c>
      <c r="AO9">
        <v>0</v>
      </c>
      <c r="AP9">
        <v>5.4409253189726586E-2</v>
      </c>
      <c r="AQ9">
        <v>12.578679948045414</v>
      </c>
      <c r="AR9">
        <v>14.771824060688401</v>
      </c>
      <c r="AS9">
        <v>16.308134007563634</v>
      </c>
      <c r="AT9">
        <v>0</v>
      </c>
      <c r="AU9">
        <v>0</v>
      </c>
      <c r="AV9">
        <v>0</v>
      </c>
      <c r="AW9">
        <v>0</v>
      </c>
      <c r="AX9">
        <v>0</v>
      </c>
      <c r="AY9">
        <v>2.4688503940520445</v>
      </c>
      <c r="AZ9">
        <v>0</v>
      </c>
      <c r="BA9">
        <v>0.38231171428571414</v>
      </c>
      <c r="BB9">
        <v>2.4608586254826257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1170.6016808818244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495.20525279740457</v>
      </c>
      <c r="L10">
        <v>17.549901092672613</v>
      </c>
      <c r="M10">
        <v>64.011910888770501</v>
      </c>
      <c r="N10">
        <v>53.039073155873311</v>
      </c>
      <c r="O10">
        <v>74.132356920731709</v>
      </c>
      <c r="P10">
        <v>31.430934774353677</v>
      </c>
      <c r="Q10">
        <v>9.6380063828232085</v>
      </c>
      <c r="R10">
        <v>19.160821783429231</v>
      </c>
      <c r="S10">
        <v>11.785440523934181</v>
      </c>
      <c r="T10">
        <v>0</v>
      </c>
      <c r="U10">
        <v>59.378427962736332</v>
      </c>
      <c r="V10">
        <v>4.3113900958205917</v>
      </c>
      <c r="W10">
        <v>19.706728175133691</v>
      </c>
      <c r="X10">
        <v>62.990408455584991</v>
      </c>
      <c r="Y10">
        <v>0</v>
      </c>
      <c r="Z10">
        <v>8.3087916642727251</v>
      </c>
      <c r="AA10">
        <v>11.745429500000002</v>
      </c>
      <c r="AB10">
        <v>13.946916274690173</v>
      </c>
      <c r="AC10">
        <v>9.9908847129414315</v>
      </c>
      <c r="AD10">
        <v>0</v>
      </c>
      <c r="AE10">
        <v>16.988935013519246</v>
      </c>
      <c r="AF10">
        <v>12.54318276424798</v>
      </c>
      <c r="AG10">
        <v>32.160725140002455</v>
      </c>
      <c r="AH10">
        <v>9.5858084608793561</v>
      </c>
      <c r="AI10">
        <v>0</v>
      </c>
      <c r="AJ10">
        <v>0</v>
      </c>
      <c r="AK10">
        <v>28.88200911489362</v>
      </c>
      <c r="AL10">
        <v>46.949223290791736</v>
      </c>
      <c r="AM10">
        <v>8.0921513585287297</v>
      </c>
      <c r="AN10">
        <v>4.1902574480899984E-2</v>
      </c>
      <c r="AO10">
        <v>0</v>
      </c>
      <c r="AP10">
        <v>5.4409253189726586E-2</v>
      </c>
      <c r="AQ10">
        <v>12.578679948045414</v>
      </c>
      <c r="AR10">
        <v>14.771824060688401</v>
      </c>
      <c r="AS10">
        <v>16.308134007563634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2.4688503940520445</v>
      </c>
      <c r="AZ10">
        <v>0</v>
      </c>
      <c r="BA10">
        <v>0.38231171428571414</v>
      </c>
      <c r="BB10">
        <v>2.4608586254826257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1170.6016808818244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495.20525279740457</v>
      </c>
      <c r="L11">
        <v>17.549901092672613</v>
      </c>
      <c r="M11">
        <v>64.011910888770501</v>
      </c>
      <c r="N11">
        <v>53.039073155873311</v>
      </c>
      <c r="O11">
        <v>74.132356920731709</v>
      </c>
      <c r="P11">
        <v>31.430934774353677</v>
      </c>
      <c r="Q11">
        <v>9.6380063828232085</v>
      </c>
      <c r="R11">
        <v>19.160821783429231</v>
      </c>
      <c r="S11">
        <v>11.785440523934181</v>
      </c>
      <c r="T11">
        <v>0</v>
      </c>
      <c r="U11">
        <v>59.378427962736332</v>
      </c>
      <c r="V11">
        <v>4.3113900958205917</v>
      </c>
      <c r="W11">
        <v>19.706728175133691</v>
      </c>
      <c r="X11">
        <v>62.990408455584991</v>
      </c>
      <c r="Y11">
        <v>0</v>
      </c>
      <c r="Z11">
        <v>8.3087916642727251</v>
      </c>
      <c r="AA11">
        <v>11.745429500000002</v>
      </c>
      <c r="AB11">
        <v>13.946916274690173</v>
      </c>
      <c r="AC11">
        <v>9.9908847129414315</v>
      </c>
      <c r="AD11">
        <v>0</v>
      </c>
      <c r="AE11">
        <v>16.988935013519246</v>
      </c>
      <c r="AF11">
        <v>5.9026744366469011</v>
      </c>
      <c r="AG11">
        <v>32.160725140002455</v>
      </c>
      <c r="AH11">
        <v>9.5858084608793561</v>
      </c>
      <c r="AI11">
        <v>0</v>
      </c>
      <c r="AJ11">
        <v>0</v>
      </c>
      <c r="AK11">
        <v>28.88200911489362</v>
      </c>
      <c r="AL11">
        <v>46.949223290791736</v>
      </c>
      <c r="AM11">
        <v>8.0921513585287297</v>
      </c>
      <c r="AN11">
        <v>4.1902574480899984E-2</v>
      </c>
      <c r="AO11">
        <v>0</v>
      </c>
      <c r="AP11">
        <v>5.4409253189726586E-2</v>
      </c>
      <c r="AQ11">
        <v>12.578679948045414</v>
      </c>
      <c r="AR11">
        <v>14.771824060688401</v>
      </c>
      <c r="AS11">
        <v>16.308134007563634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2.4688503940520445</v>
      </c>
      <c r="AZ11">
        <v>0</v>
      </c>
      <c r="BA11">
        <v>0.38231171428571414</v>
      </c>
      <c r="BB11">
        <v>2.4608586254826257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1163.9611725542234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495.20525279740457</v>
      </c>
      <c r="L12">
        <v>17.549901092672613</v>
      </c>
      <c r="M12">
        <v>64.011910888770501</v>
      </c>
      <c r="N12">
        <v>53.039073155873311</v>
      </c>
      <c r="O12">
        <v>74.132356920731709</v>
      </c>
      <c r="P12">
        <v>31.430934774353677</v>
      </c>
      <c r="Q12">
        <v>9.6380063828232085</v>
      </c>
      <c r="R12">
        <v>19.160821783429231</v>
      </c>
      <c r="S12">
        <v>11.785440523934181</v>
      </c>
      <c r="T12">
        <v>0</v>
      </c>
      <c r="U12">
        <v>59.378427962736332</v>
      </c>
      <c r="V12">
        <v>4.3113900958205917</v>
      </c>
      <c r="W12">
        <v>19.706728175133691</v>
      </c>
      <c r="X12">
        <v>62.990408455584991</v>
      </c>
      <c r="Y12">
        <v>0</v>
      </c>
      <c r="Z12">
        <v>8.3087916642727251</v>
      </c>
      <c r="AA12">
        <v>11.745429500000002</v>
      </c>
      <c r="AB12">
        <v>13.946916274690173</v>
      </c>
      <c r="AC12">
        <v>9.9908847129414315</v>
      </c>
      <c r="AD12">
        <v>0</v>
      </c>
      <c r="AE12">
        <v>16.988935013519246</v>
      </c>
      <c r="AF12">
        <v>5.9026744366469011</v>
      </c>
      <c r="AG12">
        <v>32.160725140002455</v>
      </c>
      <c r="AH12">
        <v>23.676947565500139</v>
      </c>
      <c r="AI12">
        <v>0</v>
      </c>
      <c r="AJ12">
        <v>0</v>
      </c>
      <c r="AK12">
        <v>28.88200911489362</v>
      </c>
      <c r="AL12">
        <v>46.949223290791736</v>
      </c>
      <c r="AM12">
        <v>8.0921513585287297</v>
      </c>
      <c r="AN12">
        <v>4.1902574480899984E-2</v>
      </c>
      <c r="AO12">
        <v>0</v>
      </c>
      <c r="AP12">
        <v>5.4409253189726586E-2</v>
      </c>
      <c r="AQ12">
        <v>12.578679948045414</v>
      </c>
      <c r="AR12">
        <v>14.771824060688401</v>
      </c>
      <c r="AS12">
        <v>16.308134007563634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2.4688503940520445</v>
      </c>
      <c r="AZ12">
        <v>0</v>
      </c>
      <c r="BA12">
        <v>0.93789093203883489</v>
      </c>
      <c r="BB12">
        <v>2.4608586254826257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1178.6078908765971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495.20525279740457</v>
      </c>
      <c r="L13">
        <v>17.549901092672613</v>
      </c>
      <c r="M13">
        <v>64.011910888770501</v>
      </c>
      <c r="N13">
        <v>53.039073155873311</v>
      </c>
      <c r="O13">
        <v>74.132356920731709</v>
      </c>
      <c r="P13">
        <v>31.430934774353677</v>
      </c>
      <c r="Q13">
        <v>9.6380063828232085</v>
      </c>
      <c r="R13">
        <v>19.160821783429231</v>
      </c>
      <c r="S13">
        <v>11.785440523934181</v>
      </c>
      <c r="T13">
        <v>0</v>
      </c>
      <c r="U13">
        <v>59.378427962736332</v>
      </c>
      <c r="V13">
        <v>4.3113900958205917</v>
      </c>
      <c r="W13">
        <v>19.706728175133691</v>
      </c>
      <c r="X13">
        <v>62.990408455584991</v>
      </c>
      <c r="Y13">
        <v>0</v>
      </c>
      <c r="Z13">
        <v>8.3087916642727251</v>
      </c>
      <c r="AA13">
        <v>11.745429500000002</v>
      </c>
      <c r="AB13">
        <v>13.946916274690173</v>
      </c>
      <c r="AC13">
        <v>9.9908847129414315</v>
      </c>
      <c r="AD13">
        <v>0</v>
      </c>
      <c r="AE13">
        <v>16.988935013519246</v>
      </c>
      <c r="AF13">
        <v>5.9026744366469011</v>
      </c>
      <c r="AG13">
        <v>32.160725140002455</v>
      </c>
      <c r="AH13">
        <v>23.676947565500139</v>
      </c>
      <c r="AI13">
        <v>0</v>
      </c>
      <c r="AJ13">
        <v>0</v>
      </c>
      <c r="AK13">
        <v>28.88200911489362</v>
      </c>
      <c r="AL13">
        <v>57.269668536833031</v>
      </c>
      <c r="AM13">
        <v>8.0921513585287297</v>
      </c>
      <c r="AN13">
        <v>4.1902574480899984E-2</v>
      </c>
      <c r="AO13">
        <v>0</v>
      </c>
      <c r="AP13">
        <v>5.4409253189726586E-2</v>
      </c>
      <c r="AQ13">
        <v>12.578679948045414</v>
      </c>
      <c r="AR13">
        <v>14.771824060688401</v>
      </c>
      <c r="AS13">
        <v>16.308134007563634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2.4688503940520445</v>
      </c>
      <c r="AZ13">
        <v>0</v>
      </c>
      <c r="BA13">
        <v>0.93789093203883489</v>
      </c>
      <c r="BB13">
        <v>2.4608586254826257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1188.9283361226385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495.20525279740457</v>
      </c>
      <c r="L14">
        <v>17.549901092672613</v>
      </c>
      <c r="M14">
        <v>64.011910888770501</v>
      </c>
      <c r="N14">
        <v>53.039073155873311</v>
      </c>
      <c r="O14">
        <v>74.132356920731709</v>
      </c>
      <c r="P14">
        <v>31.430934774353677</v>
      </c>
      <c r="Q14">
        <v>9.6380063828232085</v>
      </c>
      <c r="R14">
        <v>19.160821783429231</v>
      </c>
      <c r="S14">
        <v>11.785440523934181</v>
      </c>
      <c r="T14">
        <v>0</v>
      </c>
      <c r="U14">
        <v>59.378427962736332</v>
      </c>
      <c r="V14">
        <v>4.3113900958205917</v>
      </c>
      <c r="W14">
        <v>19.706728175133691</v>
      </c>
      <c r="X14">
        <v>62.990408455584991</v>
      </c>
      <c r="Y14">
        <v>0</v>
      </c>
      <c r="Z14">
        <v>8.3087916642727251</v>
      </c>
      <c r="AA14">
        <v>11.745429500000002</v>
      </c>
      <c r="AB14">
        <v>13.946916274690173</v>
      </c>
      <c r="AC14">
        <v>9.9908847129414315</v>
      </c>
      <c r="AD14">
        <v>0</v>
      </c>
      <c r="AE14">
        <v>16.988935013519246</v>
      </c>
      <c r="AF14">
        <v>5.9026744366469011</v>
      </c>
      <c r="AG14">
        <v>32.160725140002455</v>
      </c>
      <c r="AH14">
        <v>23.676947565500139</v>
      </c>
      <c r="AI14">
        <v>0</v>
      </c>
      <c r="AJ14">
        <v>0</v>
      </c>
      <c r="AK14">
        <v>28.88200911489362</v>
      </c>
      <c r="AL14">
        <v>57.269668536833031</v>
      </c>
      <c r="AM14">
        <v>8.0921513585287297</v>
      </c>
      <c r="AN14">
        <v>4.1902574480899984E-2</v>
      </c>
      <c r="AO14">
        <v>0</v>
      </c>
      <c r="AP14">
        <v>5.4409253189726586E-2</v>
      </c>
      <c r="AQ14">
        <v>6.2893399740227069</v>
      </c>
      <c r="AR14">
        <v>14.771824060688401</v>
      </c>
      <c r="AS14">
        <v>16.308134007563634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2.4688503940520445</v>
      </c>
      <c r="AZ14">
        <v>0</v>
      </c>
      <c r="BA14">
        <v>0.93789093203883489</v>
      </c>
      <c r="BB14">
        <v>2.4608586254826257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1182.6389961486157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495.20525279740457</v>
      </c>
      <c r="L15">
        <v>17.549901092672613</v>
      </c>
      <c r="M15">
        <v>64.011910888770501</v>
      </c>
      <c r="N15">
        <v>53.039073155873311</v>
      </c>
      <c r="O15">
        <v>74.132356920731709</v>
      </c>
      <c r="P15">
        <v>31.430934774353677</v>
      </c>
      <c r="Q15">
        <v>9.6380063828232085</v>
      </c>
      <c r="R15">
        <v>19.160821783429231</v>
      </c>
      <c r="S15">
        <v>11.785440523934181</v>
      </c>
      <c r="T15">
        <v>0</v>
      </c>
      <c r="U15">
        <v>59.378427962736332</v>
      </c>
      <c r="V15">
        <v>4.3113900958205917</v>
      </c>
      <c r="W15">
        <v>19.706728175133691</v>
      </c>
      <c r="X15">
        <v>62.990408455584991</v>
      </c>
      <c r="Y15">
        <v>0</v>
      </c>
      <c r="Z15">
        <v>8.3087916642727251</v>
      </c>
      <c r="AA15">
        <v>11.745429500000002</v>
      </c>
      <c r="AB15">
        <v>13.946916274690173</v>
      </c>
      <c r="AC15">
        <v>9.9908847129414315</v>
      </c>
      <c r="AD15">
        <v>0</v>
      </c>
      <c r="AE15">
        <v>16.988935013519246</v>
      </c>
      <c r="AF15">
        <v>5.9026744366469011</v>
      </c>
      <c r="AG15">
        <v>32.160725140002455</v>
      </c>
      <c r="AH15">
        <v>23.676947565500139</v>
      </c>
      <c r="AI15">
        <v>0</v>
      </c>
      <c r="AJ15">
        <v>0</v>
      </c>
      <c r="AK15">
        <v>28.88200911489362</v>
      </c>
      <c r="AL15">
        <v>57.269668536833031</v>
      </c>
      <c r="AM15">
        <v>8.0921513585287297</v>
      </c>
      <c r="AN15">
        <v>4.1902574480899984E-2</v>
      </c>
      <c r="AO15">
        <v>0</v>
      </c>
      <c r="AP15">
        <v>5.4409253189726586E-2</v>
      </c>
      <c r="AQ15">
        <v>6.2893399740227069</v>
      </c>
      <c r="AR15">
        <v>14.771824060688401</v>
      </c>
      <c r="AS15">
        <v>16.308134007563634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2.4688503940520445</v>
      </c>
      <c r="AZ15">
        <v>0</v>
      </c>
      <c r="BA15">
        <v>0.93789093203883489</v>
      </c>
      <c r="BB15">
        <v>2.4608586254826257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1182.6389961486157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495.20525279740457</v>
      </c>
      <c r="L16">
        <v>17.549901092672613</v>
      </c>
      <c r="M16">
        <v>64.011910888770501</v>
      </c>
      <c r="N16">
        <v>53.039073155873311</v>
      </c>
      <c r="O16">
        <v>74.132356920731709</v>
      </c>
      <c r="P16">
        <v>31.430934774353677</v>
      </c>
      <c r="Q16">
        <v>9.6380063828232085</v>
      </c>
      <c r="R16">
        <v>19.160821783429231</v>
      </c>
      <c r="S16">
        <v>11.785440523934181</v>
      </c>
      <c r="T16">
        <v>0</v>
      </c>
      <c r="U16">
        <v>59.378427962736332</v>
      </c>
      <c r="V16">
        <v>4.3113900958205917</v>
      </c>
      <c r="W16">
        <v>19.706728175133691</v>
      </c>
      <c r="X16">
        <v>62.990408455584991</v>
      </c>
      <c r="Y16">
        <v>0</v>
      </c>
      <c r="Z16">
        <v>8.3087916642727251</v>
      </c>
      <c r="AA16">
        <v>11.936040992405065</v>
      </c>
      <c r="AB16">
        <v>13.946916274690173</v>
      </c>
      <c r="AC16">
        <v>9.9908847129414315</v>
      </c>
      <c r="AD16">
        <v>0</v>
      </c>
      <c r="AE16">
        <v>16.988935013519246</v>
      </c>
      <c r="AF16">
        <v>5.9026744366469011</v>
      </c>
      <c r="AG16">
        <v>32.160725140002455</v>
      </c>
      <c r="AH16">
        <v>23.676947565500139</v>
      </c>
      <c r="AI16">
        <v>0</v>
      </c>
      <c r="AJ16">
        <v>0</v>
      </c>
      <c r="AK16">
        <v>28.88200911489362</v>
      </c>
      <c r="AL16">
        <v>57.269668536833031</v>
      </c>
      <c r="AM16">
        <v>8.0921513585287297</v>
      </c>
      <c r="AN16">
        <v>4.1902574480899984E-2</v>
      </c>
      <c r="AO16">
        <v>0</v>
      </c>
      <c r="AP16">
        <v>5.4409253189726586E-2</v>
      </c>
      <c r="AQ16">
        <v>6.2893399740227069</v>
      </c>
      <c r="AR16">
        <v>14.771824060688401</v>
      </c>
      <c r="AS16">
        <v>16.308134007563634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2.4688503940520445</v>
      </c>
      <c r="AZ16">
        <v>0</v>
      </c>
      <c r="BA16">
        <v>0.93789093203883489</v>
      </c>
      <c r="BB16">
        <v>2.4608586254826257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1182.8296076410209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495.20525279740457</v>
      </c>
      <c r="L17">
        <v>17.549901092672613</v>
      </c>
      <c r="M17">
        <v>64.011910888770501</v>
      </c>
      <c r="N17">
        <v>53.039073155873311</v>
      </c>
      <c r="O17">
        <v>74.132356920731709</v>
      </c>
      <c r="P17">
        <v>31.430934774353677</v>
      </c>
      <c r="Q17">
        <v>9.6380063828232085</v>
      </c>
      <c r="R17">
        <v>19.160821783429231</v>
      </c>
      <c r="S17">
        <v>11.785440523934181</v>
      </c>
      <c r="T17">
        <v>0</v>
      </c>
      <c r="U17">
        <v>59.378427962736332</v>
      </c>
      <c r="V17">
        <v>4.3113900958205917</v>
      </c>
      <c r="W17">
        <v>19.706728175133691</v>
      </c>
      <c r="X17">
        <v>62.990408455584991</v>
      </c>
      <c r="Y17">
        <v>0</v>
      </c>
      <c r="Z17">
        <v>8.3087916642727251</v>
      </c>
      <c r="AA17">
        <v>11.936040992405065</v>
      </c>
      <c r="AB17">
        <v>13.946916274690173</v>
      </c>
      <c r="AC17">
        <v>9.9908847129414315</v>
      </c>
      <c r="AD17">
        <v>0</v>
      </c>
      <c r="AE17">
        <v>16.988935013519246</v>
      </c>
      <c r="AF17">
        <v>5.9026744366469011</v>
      </c>
      <c r="AG17">
        <v>32.160725140002455</v>
      </c>
      <c r="AH17">
        <v>23.676947565500139</v>
      </c>
      <c r="AI17">
        <v>0</v>
      </c>
      <c r="AJ17">
        <v>0</v>
      </c>
      <c r="AK17">
        <v>28.88200911489362</v>
      </c>
      <c r="AL17">
        <v>57.269668536833031</v>
      </c>
      <c r="AM17">
        <v>8.0921513585287297</v>
      </c>
      <c r="AN17">
        <v>4.1902574480899984E-2</v>
      </c>
      <c r="AO17">
        <v>0</v>
      </c>
      <c r="AP17">
        <v>5.4409253189726586E-2</v>
      </c>
      <c r="AQ17">
        <v>6.2893399740227069</v>
      </c>
      <c r="AR17">
        <v>14.771824060688401</v>
      </c>
      <c r="AS17">
        <v>16.308134007563634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2.4688503940520445</v>
      </c>
      <c r="AZ17">
        <v>0</v>
      </c>
      <c r="BA17">
        <v>0.93789093203883489</v>
      </c>
      <c r="BB17">
        <v>2.4608586254826257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1182.8296076410209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495.20525279740457</v>
      </c>
      <c r="L18">
        <v>17.549901092672613</v>
      </c>
      <c r="M18">
        <v>64.011910888770501</v>
      </c>
      <c r="N18">
        <v>53.039073155873311</v>
      </c>
      <c r="O18">
        <v>74.132356920731709</v>
      </c>
      <c r="P18">
        <v>31.430934774353677</v>
      </c>
      <c r="Q18">
        <v>9.6380063828232085</v>
      </c>
      <c r="R18">
        <v>19.160821783429231</v>
      </c>
      <c r="S18">
        <v>11.785440523934181</v>
      </c>
      <c r="T18">
        <v>0</v>
      </c>
      <c r="U18">
        <v>59.378427962736332</v>
      </c>
      <c r="V18">
        <v>4.3113900958205917</v>
      </c>
      <c r="W18">
        <v>19.706728175133691</v>
      </c>
      <c r="X18">
        <v>62.990408455584991</v>
      </c>
      <c r="Y18">
        <v>0</v>
      </c>
      <c r="Z18">
        <v>8.3087916642727251</v>
      </c>
      <c r="AA18">
        <v>11.936040992405065</v>
      </c>
      <c r="AB18">
        <v>13.946916274690173</v>
      </c>
      <c r="AC18">
        <v>9.9908847129414315</v>
      </c>
      <c r="AD18">
        <v>0</v>
      </c>
      <c r="AE18">
        <v>16.988935013519246</v>
      </c>
      <c r="AF18">
        <v>5.9026744366469011</v>
      </c>
      <c r="AG18">
        <v>32.160725140002455</v>
      </c>
      <c r="AH18">
        <v>23.676947565500139</v>
      </c>
      <c r="AI18">
        <v>0</v>
      </c>
      <c r="AJ18">
        <v>0</v>
      </c>
      <c r="AK18">
        <v>28.88200911489362</v>
      </c>
      <c r="AL18">
        <v>57.269668536833031</v>
      </c>
      <c r="AM18">
        <v>8.0921513585287297</v>
      </c>
      <c r="AN18">
        <v>4.1902574480899984E-2</v>
      </c>
      <c r="AO18">
        <v>0</v>
      </c>
      <c r="AP18">
        <v>5.4409253189726586E-2</v>
      </c>
      <c r="AQ18">
        <v>6.2893399740227069</v>
      </c>
      <c r="AR18">
        <v>14.771824060688401</v>
      </c>
      <c r="AS18">
        <v>16.308134007563634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2.4688503940520445</v>
      </c>
      <c r="AZ18">
        <v>0</v>
      </c>
      <c r="BA18">
        <v>0.93789093203883489</v>
      </c>
      <c r="BB18">
        <v>2.4608586254826257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1182.8296076410209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420.40177617479969</v>
      </c>
      <c r="L19">
        <v>17.549901092672613</v>
      </c>
      <c r="M19">
        <v>64.011910888770501</v>
      </c>
      <c r="N19">
        <v>53.039073155873311</v>
      </c>
      <c r="O19">
        <v>74.132356920731709</v>
      </c>
      <c r="P19">
        <v>31.430934774353677</v>
      </c>
      <c r="Q19">
        <v>9.6380063828232085</v>
      </c>
      <c r="R19">
        <v>19.160821783429231</v>
      </c>
      <c r="S19">
        <v>11.785440523934181</v>
      </c>
      <c r="T19">
        <v>0</v>
      </c>
      <c r="U19">
        <v>59.378427962736332</v>
      </c>
      <c r="V19">
        <v>4.3113900958205917</v>
      </c>
      <c r="W19">
        <v>19.706728175133691</v>
      </c>
      <c r="X19">
        <v>62.990408455584991</v>
      </c>
      <c r="Y19">
        <v>0</v>
      </c>
      <c r="Z19">
        <v>8.3087916642727251</v>
      </c>
      <c r="AA19">
        <v>11.936040992405065</v>
      </c>
      <c r="AB19">
        <v>13.946916274690173</v>
      </c>
      <c r="AC19">
        <v>9.9908847129414315</v>
      </c>
      <c r="AD19">
        <v>0</v>
      </c>
      <c r="AE19">
        <v>16.988935013519246</v>
      </c>
      <c r="AF19">
        <v>5.9026744366469011</v>
      </c>
      <c r="AG19">
        <v>32.160725140002455</v>
      </c>
      <c r="AH19">
        <v>23.676947565500139</v>
      </c>
      <c r="AI19">
        <v>0</v>
      </c>
      <c r="AJ19">
        <v>0</v>
      </c>
      <c r="AK19">
        <v>28.88200911489362</v>
      </c>
      <c r="AL19">
        <v>57.269668536833031</v>
      </c>
      <c r="AM19">
        <v>8.0921513585287297</v>
      </c>
      <c r="AN19">
        <v>4.1902574480899984E-2</v>
      </c>
      <c r="AO19">
        <v>0</v>
      </c>
      <c r="AP19">
        <v>5.4409253189726586E-2</v>
      </c>
      <c r="AQ19">
        <v>6.2893399740227069</v>
      </c>
      <c r="AR19">
        <v>14.771824060688401</v>
      </c>
      <c r="AS19">
        <v>16.308134007563634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2.4688503940520445</v>
      </c>
      <c r="AZ19">
        <v>0</v>
      </c>
      <c r="BA19">
        <v>0.93789093203883489</v>
      </c>
      <c r="BB19">
        <v>2.4608586254826257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1108.0261310184158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377.1726128770012</v>
      </c>
      <c r="L20">
        <v>17.549901092672613</v>
      </c>
      <c r="M20">
        <v>64.011910888770501</v>
      </c>
      <c r="N20">
        <v>53.039073155873311</v>
      </c>
      <c r="O20">
        <v>74.132356920731709</v>
      </c>
      <c r="P20">
        <v>31.430934774353677</v>
      </c>
      <c r="Q20">
        <v>9.6380063828232085</v>
      </c>
      <c r="R20">
        <v>19.160821783429231</v>
      </c>
      <c r="S20">
        <v>11.785440523934181</v>
      </c>
      <c r="T20">
        <v>0</v>
      </c>
      <c r="U20">
        <v>59.378427962736332</v>
      </c>
      <c r="V20">
        <v>4.3113900958205917</v>
      </c>
      <c r="W20">
        <v>19.706728175133691</v>
      </c>
      <c r="X20">
        <v>62.990408455584991</v>
      </c>
      <c r="Y20">
        <v>0</v>
      </c>
      <c r="Z20">
        <v>8.3087916642727251</v>
      </c>
      <c r="AA20">
        <v>11.936040992405065</v>
      </c>
      <c r="AB20">
        <v>13.946916274690173</v>
      </c>
      <c r="AC20">
        <v>4.9954421338002541</v>
      </c>
      <c r="AD20">
        <v>0</v>
      </c>
      <c r="AE20">
        <v>16.988935013519246</v>
      </c>
      <c r="AF20">
        <v>5.9026744366469011</v>
      </c>
      <c r="AG20">
        <v>32.160725140002455</v>
      </c>
      <c r="AH20">
        <v>23.676947565500139</v>
      </c>
      <c r="AI20">
        <v>0</v>
      </c>
      <c r="AJ20">
        <v>0</v>
      </c>
      <c r="AK20">
        <v>28.88200911489362</v>
      </c>
      <c r="AL20">
        <v>57.269668536833031</v>
      </c>
      <c r="AM20">
        <v>8.0921513585287297</v>
      </c>
      <c r="AN20">
        <v>4.1902574480899984E-2</v>
      </c>
      <c r="AO20">
        <v>0</v>
      </c>
      <c r="AP20">
        <v>5.4409253189726586E-2</v>
      </c>
      <c r="AQ20">
        <v>6.2893399740227069</v>
      </c>
      <c r="AR20">
        <v>14.771824060688401</v>
      </c>
      <c r="AS20">
        <v>16.308134007563634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2.4688503940520445</v>
      </c>
      <c r="AZ20">
        <v>0</v>
      </c>
      <c r="BA20">
        <v>0.93789093203883489</v>
      </c>
      <c r="BB20">
        <v>2.4608586254826257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1059.8015251414761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309.47577828364729</v>
      </c>
      <c r="L21">
        <v>16.969886734801548</v>
      </c>
      <c r="M21">
        <v>64.011910888770501</v>
      </c>
      <c r="N21">
        <v>53.039073155873311</v>
      </c>
      <c r="O21">
        <v>74.132356920731709</v>
      </c>
      <c r="P21">
        <v>31.430934774353677</v>
      </c>
      <c r="Q21">
        <v>9.3190412109411227</v>
      </c>
      <c r="R21">
        <v>19.160821783429231</v>
      </c>
      <c r="S21">
        <v>11.39450153262519</v>
      </c>
      <c r="T21">
        <v>0</v>
      </c>
      <c r="U21">
        <v>59.378427962736332</v>
      </c>
      <c r="V21">
        <v>4.3113900958205917</v>
      </c>
      <c r="W21">
        <v>19.706728175133691</v>
      </c>
      <c r="X21">
        <v>62.990408455584991</v>
      </c>
      <c r="Y21">
        <v>0</v>
      </c>
      <c r="Z21">
        <v>8.3087916642727251</v>
      </c>
      <c r="AA21">
        <v>11.936040992405065</v>
      </c>
      <c r="AB21">
        <v>13.946916274690173</v>
      </c>
      <c r="AC21">
        <v>4.9954421338002541</v>
      </c>
      <c r="AD21">
        <v>0</v>
      </c>
      <c r="AE21">
        <v>16.988935013519246</v>
      </c>
      <c r="AF21">
        <v>5.9026744366469011</v>
      </c>
      <c r="AG21">
        <v>32.160725140002455</v>
      </c>
      <c r="AH21">
        <v>23.676947565500139</v>
      </c>
      <c r="AI21">
        <v>0</v>
      </c>
      <c r="AJ21">
        <v>0</v>
      </c>
      <c r="AK21">
        <v>28.88200911489362</v>
      </c>
      <c r="AL21">
        <v>57.269668536833031</v>
      </c>
      <c r="AM21">
        <v>8.0921513585287297</v>
      </c>
      <c r="AN21">
        <v>4.1902574480899984E-2</v>
      </c>
      <c r="AO21">
        <v>0</v>
      </c>
      <c r="AP21">
        <v>5.4409253189726586E-2</v>
      </c>
      <c r="AQ21">
        <v>6.2893399740227069</v>
      </c>
      <c r="AR21">
        <v>14.771824060688401</v>
      </c>
      <c r="AS21">
        <v>16.308134007563634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2.4688503940520445</v>
      </c>
      <c r="AZ21">
        <v>0</v>
      </c>
      <c r="BA21">
        <v>0.93789093203883489</v>
      </c>
      <c r="BB21">
        <v>2.4608586254826257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990.81477202706026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290.13736214677357</v>
      </c>
      <c r="L22">
        <v>17.549901092672613</v>
      </c>
      <c r="M22">
        <v>64.011910888770501</v>
      </c>
      <c r="N22">
        <v>53.039073155873311</v>
      </c>
      <c r="O22">
        <v>74.132356920731709</v>
      </c>
      <c r="P22">
        <v>31.430934774353677</v>
      </c>
      <c r="Q22">
        <v>9.6380063828232085</v>
      </c>
      <c r="R22">
        <v>19.160821783429231</v>
      </c>
      <c r="S22">
        <v>11.785440523934181</v>
      </c>
      <c r="T22">
        <v>0</v>
      </c>
      <c r="U22">
        <v>59.378427962736332</v>
      </c>
      <c r="V22">
        <v>4.3113900958205917</v>
      </c>
      <c r="W22">
        <v>19.706728175133691</v>
      </c>
      <c r="X22">
        <v>62.990408455584991</v>
      </c>
      <c r="Y22">
        <v>0</v>
      </c>
      <c r="Z22">
        <v>5.5391942964545446</v>
      </c>
      <c r="AA22">
        <v>11.936040992405065</v>
      </c>
      <c r="AB22">
        <v>13.946916274690173</v>
      </c>
      <c r="AC22">
        <v>4.9954421338002541</v>
      </c>
      <c r="AD22">
        <v>0</v>
      </c>
      <c r="AE22">
        <v>16.988935013519246</v>
      </c>
      <c r="AF22">
        <v>5.9026744366469011</v>
      </c>
      <c r="AG22">
        <v>32.160725140002455</v>
      </c>
      <c r="AH22">
        <v>23.676947565500139</v>
      </c>
      <c r="AI22">
        <v>0</v>
      </c>
      <c r="AJ22">
        <v>0</v>
      </c>
      <c r="AK22">
        <v>28.88200911489362</v>
      </c>
      <c r="AL22">
        <v>57.269668536833031</v>
      </c>
      <c r="AM22">
        <v>8.0921513585287297</v>
      </c>
      <c r="AN22">
        <v>4.1902574480899984E-2</v>
      </c>
      <c r="AO22">
        <v>0</v>
      </c>
      <c r="AP22">
        <v>5.4409253189726586E-2</v>
      </c>
      <c r="AQ22">
        <v>6.2893399740227069</v>
      </c>
      <c r="AR22">
        <v>14.771824060688401</v>
      </c>
      <c r="AS22">
        <v>16.308134007563634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2.4688503940520445</v>
      </c>
      <c r="AZ22">
        <v>0</v>
      </c>
      <c r="BA22">
        <v>0.93789093203883489</v>
      </c>
      <c r="BB22">
        <v>2.4608586254826257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969.9966770434304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290.13363352362342</v>
      </c>
      <c r="L23">
        <v>17.549901092672613</v>
      </c>
      <c r="M23">
        <v>64.011910888770501</v>
      </c>
      <c r="N23">
        <v>53.039073155873311</v>
      </c>
      <c r="O23">
        <v>74.132356920731709</v>
      </c>
      <c r="P23">
        <v>31.430934774353677</v>
      </c>
      <c r="Q23">
        <v>9.6380063828232085</v>
      </c>
      <c r="R23">
        <v>19.160821783429231</v>
      </c>
      <c r="S23">
        <v>11.785440523934181</v>
      </c>
      <c r="T23">
        <v>0</v>
      </c>
      <c r="U23">
        <v>59.378427962736332</v>
      </c>
      <c r="V23">
        <v>4.3113900958205917</v>
      </c>
      <c r="W23">
        <v>19.706728175133691</v>
      </c>
      <c r="X23">
        <v>62.990408455584991</v>
      </c>
      <c r="Y23">
        <v>0</v>
      </c>
      <c r="Z23">
        <v>5.5391942964545446</v>
      </c>
      <c r="AA23">
        <v>11.936040992405065</v>
      </c>
      <c r="AB23">
        <v>13.946916274690173</v>
      </c>
      <c r="AC23">
        <v>4.9954421338002541</v>
      </c>
      <c r="AD23">
        <v>0</v>
      </c>
      <c r="AE23">
        <v>16.988935013519246</v>
      </c>
      <c r="AF23">
        <v>5.9026744366469011</v>
      </c>
      <c r="AG23">
        <v>32.160725140002455</v>
      </c>
      <c r="AH23">
        <v>23.676947565500139</v>
      </c>
      <c r="AI23">
        <v>0</v>
      </c>
      <c r="AJ23">
        <v>0</v>
      </c>
      <c r="AK23">
        <v>28.88200911489362</v>
      </c>
      <c r="AL23">
        <v>57.269668536833031</v>
      </c>
      <c r="AM23">
        <v>8.0921513585287297</v>
      </c>
      <c r="AN23">
        <v>4.1902574480899984E-2</v>
      </c>
      <c r="AO23">
        <v>0</v>
      </c>
      <c r="AP23">
        <v>5.4409253189726586E-2</v>
      </c>
      <c r="AQ23">
        <v>6.2893399740227069</v>
      </c>
      <c r="AR23">
        <v>14.771824060688401</v>
      </c>
      <c r="AS23">
        <v>16.308134007563634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2.4688503940520445</v>
      </c>
      <c r="AZ23">
        <v>0</v>
      </c>
      <c r="BA23">
        <v>0.93789093203883489</v>
      </c>
      <c r="BB23">
        <v>2.4608586254826257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969.9929484202803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272.35702370137915</v>
      </c>
      <c r="L24">
        <v>17.549901092672613</v>
      </c>
      <c r="M24">
        <v>64.011910888770501</v>
      </c>
      <c r="N24">
        <v>53.039073155873311</v>
      </c>
      <c r="O24">
        <v>74.132356920731709</v>
      </c>
      <c r="P24">
        <v>31.430934774353677</v>
      </c>
      <c r="Q24">
        <v>9.6380063828232085</v>
      </c>
      <c r="R24">
        <v>19.160821783429231</v>
      </c>
      <c r="S24">
        <v>11.785440523934181</v>
      </c>
      <c r="T24">
        <v>0</v>
      </c>
      <c r="U24">
        <v>59.378427962736332</v>
      </c>
      <c r="V24">
        <v>4.3113900958205917</v>
      </c>
      <c r="W24">
        <v>19.706728175133691</v>
      </c>
      <c r="X24">
        <v>62.990408455584991</v>
      </c>
      <c r="Y24">
        <v>0</v>
      </c>
      <c r="Z24">
        <v>5.5391942964545446</v>
      </c>
      <c r="AA24">
        <v>11.936040992405065</v>
      </c>
      <c r="AB24">
        <v>13.946916274690173</v>
      </c>
      <c r="AC24">
        <v>4.9954421338002541</v>
      </c>
      <c r="AD24">
        <v>0</v>
      </c>
      <c r="AE24">
        <v>16.988935013519246</v>
      </c>
      <c r="AF24">
        <v>5.9026744366469011</v>
      </c>
      <c r="AG24">
        <v>32.160725140002455</v>
      </c>
      <c r="AH24">
        <v>23.676947565500139</v>
      </c>
      <c r="AI24">
        <v>0</v>
      </c>
      <c r="AJ24">
        <v>0</v>
      </c>
      <c r="AK24">
        <v>28.88200911489362</v>
      </c>
      <c r="AL24">
        <v>57.269668536833031</v>
      </c>
      <c r="AM24">
        <v>8.0921513585287297</v>
      </c>
      <c r="AN24">
        <v>4.1902574480899984E-2</v>
      </c>
      <c r="AO24">
        <v>0</v>
      </c>
      <c r="AP24">
        <v>5.4409253189726586E-2</v>
      </c>
      <c r="AQ24">
        <v>0</v>
      </c>
      <c r="AR24">
        <v>14.771824060688401</v>
      </c>
      <c r="AS24">
        <v>16.308134007563634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2.4688503940520445</v>
      </c>
      <c r="AZ24">
        <v>0</v>
      </c>
      <c r="BA24">
        <v>0.93789093203883489</v>
      </c>
      <c r="BB24">
        <v>2.4608586254826257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945.92699862401332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254.00935630634618</v>
      </c>
      <c r="L25">
        <v>17.549901092672613</v>
      </c>
      <c r="M25">
        <v>64.011910888770501</v>
      </c>
      <c r="N25">
        <v>53.039073155873311</v>
      </c>
      <c r="O25">
        <v>74.132356920731709</v>
      </c>
      <c r="P25">
        <v>31.430934774353677</v>
      </c>
      <c r="Q25">
        <v>9.6380063828232085</v>
      </c>
      <c r="R25">
        <v>19.160821783429231</v>
      </c>
      <c r="S25">
        <v>11.785440523934181</v>
      </c>
      <c r="T25">
        <v>0</v>
      </c>
      <c r="U25">
        <v>59.378427962736332</v>
      </c>
      <c r="V25">
        <v>4.3113900958205917</v>
      </c>
      <c r="W25">
        <v>19.706728175133691</v>
      </c>
      <c r="X25">
        <v>62.990408455584991</v>
      </c>
      <c r="Y25">
        <v>0</v>
      </c>
      <c r="Z25">
        <v>5.5391942964545446</v>
      </c>
      <c r="AA25">
        <v>11.936040992405065</v>
      </c>
      <c r="AB25">
        <v>6.9734581373450863</v>
      </c>
      <c r="AC25">
        <v>4.9954421338002541</v>
      </c>
      <c r="AD25">
        <v>0</v>
      </c>
      <c r="AE25">
        <v>16.988935013519246</v>
      </c>
      <c r="AF25">
        <v>5.9026744366469011</v>
      </c>
      <c r="AG25">
        <v>32.160725140002455</v>
      </c>
      <c r="AH25">
        <v>23.676947565500139</v>
      </c>
      <c r="AI25">
        <v>0</v>
      </c>
      <c r="AJ25">
        <v>0</v>
      </c>
      <c r="AK25">
        <v>28.88200911489362</v>
      </c>
      <c r="AL25">
        <v>46.949223290791736</v>
      </c>
      <c r="AM25">
        <v>8.0921513585287297</v>
      </c>
      <c r="AN25">
        <v>4.1902574480899984E-2</v>
      </c>
      <c r="AO25">
        <v>0</v>
      </c>
      <c r="AP25">
        <v>5.4409253189726586E-2</v>
      </c>
      <c r="AQ25">
        <v>0</v>
      </c>
      <c r="AR25">
        <v>14.771824060688401</v>
      </c>
      <c r="AS25">
        <v>16.308134007563634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2.4688503940520445</v>
      </c>
      <c r="AZ25">
        <v>0</v>
      </c>
      <c r="BA25">
        <v>0.93789093203883489</v>
      </c>
      <c r="BB25">
        <v>2.4608586254826257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910.28542784559409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272.36321233775851</v>
      </c>
      <c r="L26">
        <v>17.549901092672613</v>
      </c>
      <c r="M26">
        <v>64.011910888770501</v>
      </c>
      <c r="N26">
        <v>53.039073155873311</v>
      </c>
      <c r="O26">
        <v>74.132356920731709</v>
      </c>
      <c r="P26">
        <v>31.430934774353677</v>
      </c>
      <c r="Q26">
        <v>9.6380063828232085</v>
      </c>
      <c r="R26">
        <v>19.160821783429231</v>
      </c>
      <c r="S26">
        <v>11.785440523934181</v>
      </c>
      <c r="T26">
        <v>0</v>
      </c>
      <c r="U26">
        <v>59.378427962736332</v>
      </c>
      <c r="V26">
        <v>4.3113900958205917</v>
      </c>
      <c r="W26">
        <v>19.706728175133691</v>
      </c>
      <c r="X26">
        <v>62.990408455584991</v>
      </c>
      <c r="Y26">
        <v>0</v>
      </c>
      <c r="Z26">
        <v>5.5391942964545446</v>
      </c>
      <c r="AA26">
        <v>11.936040992405065</v>
      </c>
      <c r="AB26">
        <v>6.9734581373450863</v>
      </c>
      <c r="AC26">
        <v>4.9954421338002541</v>
      </c>
      <c r="AD26">
        <v>0</v>
      </c>
      <c r="AE26">
        <v>16.988935013519246</v>
      </c>
      <c r="AF26">
        <v>5.9026744366469011</v>
      </c>
      <c r="AG26">
        <v>32.160725140002455</v>
      </c>
      <c r="AH26">
        <v>23.676947565500139</v>
      </c>
      <c r="AI26">
        <v>0</v>
      </c>
      <c r="AJ26">
        <v>0</v>
      </c>
      <c r="AK26">
        <v>28.88200911489362</v>
      </c>
      <c r="AL26">
        <v>46.949223290791736</v>
      </c>
      <c r="AM26">
        <v>8.0921513585287297</v>
      </c>
      <c r="AN26">
        <v>4.1902574480899984E-2</v>
      </c>
      <c r="AO26">
        <v>0</v>
      </c>
      <c r="AP26">
        <v>5.4409253189726586E-2</v>
      </c>
      <c r="AQ26">
        <v>0</v>
      </c>
      <c r="AR26">
        <v>14.771824060688401</v>
      </c>
      <c r="AS26">
        <v>16.308134007563634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2.4688503940520445</v>
      </c>
      <c r="AZ26">
        <v>0</v>
      </c>
      <c r="BA26">
        <v>0.93789093203883489</v>
      </c>
      <c r="BB26">
        <v>2.4608586254826257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928.63928387700639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272.408164218872</v>
      </c>
      <c r="L27">
        <v>9.6500703644274175</v>
      </c>
      <c r="M27">
        <v>64.011910888770501</v>
      </c>
      <c r="N27">
        <v>53.039073155873311</v>
      </c>
      <c r="O27">
        <v>74.132356920731709</v>
      </c>
      <c r="P27">
        <v>31.430934774353677</v>
      </c>
      <c r="Q27">
        <v>5.2983828205128196</v>
      </c>
      <c r="R27">
        <v>19.160821783429231</v>
      </c>
      <c r="S27">
        <v>6.4784115986934205</v>
      </c>
      <c r="T27">
        <v>0</v>
      </c>
      <c r="U27">
        <v>59.378427962736332</v>
      </c>
      <c r="V27">
        <v>4.3113900958205917</v>
      </c>
      <c r="W27">
        <v>19.706728175133691</v>
      </c>
      <c r="X27">
        <v>62.990408455584991</v>
      </c>
      <c r="Y27">
        <v>0</v>
      </c>
      <c r="Z27">
        <v>5.5391942964545446</v>
      </c>
      <c r="AA27">
        <v>11.936040992405065</v>
      </c>
      <c r="AB27">
        <v>6.9734581373450863</v>
      </c>
      <c r="AC27">
        <v>4.9954421338002541</v>
      </c>
      <c r="AD27">
        <v>0</v>
      </c>
      <c r="AE27">
        <v>16.988935013519246</v>
      </c>
      <c r="AF27">
        <v>5.9026744366469011</v>
      </c>
      <c r="AG27">
        <v>32.160725140002455</v>
      </c>
      <c r="AH27">
        <v>23.676947565500139</v>
      </c>
      <c r="AI27">
        <v>1.6427541381603334</v>
      </c>
      <c r="AJ27">
        <v>0</v>
      </c>
      <c r="AK27">
        <v>28.88200911489362</v>
      </c>
      <c r="AL27">
        <v>46.949223290791736</v>
      </c>
      <c r="AM27">
        <v>8.0921513585287297</v>
      </c>
      <c r="AN27">
        <v>4.1902574480899984E-2</v>
      </c>
      <c r="AO27">
        <v>0</v>
      </c>
      <c r="AP27">
        <v>5.4409253189726586E-2</v>
      </c>
      <c r="AQ27">
        <v>0</v>
      </c>
      <c r="AR27">
        <v>14.771824060688401</v>
      </c>
      <c r="AS27">
        <v>16.308134007563634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2.4688503940520445</v>
      </c>
      <c r="AZ27">
        <v>0</v>
      </c>
      <c r="BA27">
        <v>0.93789093203883489</v>
      </c>
      <c r="BB27">
        <v>2.4608586254826257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912.78050668048377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272.36321233775851</v>
      </c>
      <c r="L28">
        <v>9.6500703644274175</v>
      </c>
      <c r="M28">
        <v>64.011910888770501</v>
      </c>
      <c r="N28">
        <v>53.039073155873311</v>
      </c>
      <c r="O28">
        <v>74.132356920731709</v>
      </c>
      <c r="P28">
        <v>31.430934774353677</v>
      </c>
      <c r="Q28">
        <v>5.2983828205128196</v>
      </c>
      <c r="R28">
        <v>19.160821783429231</v>
      </c>
      <c r="S28">
        <v>6.4784115986934205</v>
      </c>
      <c r="T28">
        <v>0</v>
      </c>
      <c r="U28">
        <v>59.378427962736332</v>
      </c>
      <c r="V28">
        <v>4.3113900958205917</v>
      </c>
      <c r="W28">
        <v>19.706728175133691</v>
      </c>
      <c r="X28">
        <v>62.990408455584991</v>
      </c>
      <c r="Y28">
        <v>0</v>
      </c>
      <c r="Z28">
        <v>5.5391942964545446</v>
      </c>
      <c r="AA28">
        <v>11.936040992405065</v>
      </c>
      <c r="AB28">
        <v>6.9734581373450863</v>
      </c>
      <c r="AC28">
        <v>4.9954421338002541</v>
      </c>
      <c r="AD28">
        <v>0</v>
      </c>
      <c r="AE28">
        <v>16.988935013519246</v>
      </c>
      <c r="AF28">
        <v>5.9026744366469011</v>
      </c>
      <c r="AG28">
        <v>32.160725140002455</v>
      </c>
      <c r="AH28">
        <v>23.676947565500139</v>
      </c>
      <c r="AI28">
        <v>3.2855082763206669</v>
      </c>
      <c r="AJ28">
        <v>0</v>
      </c>
      <c r="AK28">
        <v>28.88200911489362</v>
      </c>
      <c r="AL28">
        <v>46.949223290791736</v>
      </c>
      <c r="AM28">
        <v>8.0921513585287297</v>
      </c>
      <c r="AN28">
        <v>4.1902574480899984E-2</v>
      </c>
      <c r="AO28">
        <v>0</v>
      </c>
      <c r="AP28">
        <v>5.4409253189726586E-2</v>
      </c>
      <c r="AQ28">
        <v>0</v>
      </c>
      <c r="AR28">
        <v>14.771824060688401</v>
      </c>
      <c r="AS28">
        <v>16.308134007563634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2.4688503940520445</v>
      </c>
      <c r="AZ28">
        <v>0</v>
      </c>
      <c r="BA28">
        <v>0.93789093203883489</v>
      </c>
      <c r="BB28">
        <v>2.4608586254826257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914.37830893753062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272.35583875019756</v>
      </c>
      <c r="L29">
        <v>9.6500703644274175</v>
      </c>
      <c r="M29">
        <v>64.011910888770501</v>
      </c>
      <c r="N29">
        <v>53.039073155873311</v>
      </c>
      <c r="O29">
        <v>74.132356920731709</v>
      </c>
      <c r="P29">
        <v>31.430934774353677</v>
      </c>
      <c r="Q29">
        <v>5.2983828205128196</v>
      </c>
      <c r="R29">
        <v>19.160821783429231</v>
      </c>
      <c r="S29">
        <v>6.4784115986934205</v>
      </c>
      <c r="T29">
        <v>0</v>
      </c>
      <c r="U29">
        <v>59.378427962736332</v>
      </c>
      <c r="V29">
        <v>4.3113900958205917</v>
      </c>
      <c r="W29">
        <v>19.706728175133691</v>
      </c>
      <c r="X29">
        <v>62.990408455584991</v>
      </c>
      <c r="Y29">
        <v>0</v>
      </c>
      <c r="Z29">
        <v>5.5391942964545446</v>
      </c>
      <c r="AA29">
        <v>11.936040992405065</v>
      </c>
      <c r="AB29">
        <v>6.9734581373450863</v>
      </c>
      <c r="AC29">
        <v>4.9954421338002541</v>
      </c>
      <c r="AD29">
        <v>0</v>
      </c>
      <c r="AE29">
        <v>16.988935013519246</v>
      </c>
      <c r="AF29">
        <v>5.9026744366469011</v>
      </c>
      <c r="AG29">
        <v>32.160725140002455</v>
      </c>
      <c r="AH29">
        <v>23.676947565500139</v>
      </c>
      <c r="AI29">
        <v>16.879626696967829</v>
      </c>
      <c r="AJ29">
        <v>0</v>
      </c>
      <c r="AK29">
        <v>28.88200911489362</v>
      </c>
      <c r="AL29">
        <v>37.727054549999991</v>
      </c>
      <c r="AM29">
        <v>5.3947672756444947</v>
      </c>
      <c r="AN29">
        <v>4.1902574480899984E-2</v>
      </c>
      <c r="AO29">
        <v>0</v>
      </c>
      <c r="AP29">
        <v>5.4409253189726586E-2</v>
      </c>
      <c r="AQ29">
        <v>0</v>
      </c>
      <c r="AR29">
        <v>14.771824060688401</v>
      </c>
      <c r="AS29">
        <v>16.308134007563634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2.4688503940520445</v>
      </c>
      <c r="AZ29">
        <v>0</v>
      </c>
      <c r="BA29">
        <v>0.93789093203883489</v>
      </c>
      <c r="BB29">
        <v>2.4608586254826257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916.04550094694093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302.38295943881815</v>
      </c>
      <c r="L30">
        <v>9.6498226372858209</v>
      </c>
      <c r="M30">
        <v>64.011910888770501</v>
      </c>
      <c r="N30">
        <v>53.039073155873311</v>
      </c>
      <c r="O30">
        <v>74.132356920731709</v>
      </c>
      <c r="P30">
        <v>31.430934774353677</v>
      </c>
      <c r="Q30">
        <v>5.2983828205128196</v>
      </c>
      <c r="R30">
        <v>19.160821783429231</v>
      </c>
      <c r="S30">
        <v>6.4784115986934205</v>
      </c>
      <c r="T30">
        <v>0</v>
      </c>
      <c r="U30">
        <v>59.378427962736332</v>
      </c>
      <c r="V30">
        <v>4.3113900958205917</v>
      </c>
      <c r="W30">
        <v>19.706728175133691</v>
      </c>
      <c r="X30">
        <v>62.990408455584991</v>
      </c>
      <c r="Y30">
        <v>0</v>
      </c>
      <c r="Z30">
        <v>5.5391942964545446</v>
      </c>
      <c r="AA30">
        <v>11.936040992405065</v>
      </c>
      <c r="AB30">
        <v>6.9734581373450863</v>
      </c>
      <c r="AC30">
        <v>4.9954421338002541</v>
      </c>
      <c r="AD30">
        <v>0</v>
      </c>
      <c r="AE30">
        <v>16.988935013519246</v>
      </c>
      <c r="AF30">
        <v>5.9026744366469011</v>
      </c>
      <c r="AG30">
        <v>32.160725140002455</v>
      </c>
      <c r="AH30">
        <v>23.676947565500139</v>
      </c>
      <c r="AI30">
        <v>16.879626696967829</v>
      </c>
      <c r="AJ30">
        <v>0</v>
      </c>
      <c r="AK30">
        <v>28.88200911489362</v>
      </c>
      <c r="AL30">
        <v>37.727054549999991</v>
      </c>
      <c r="AM30">
        <v>5.3947672756444947</v>
      </c>
      <c r="AN30">
        <v>4.1902574480899984E-2</v>
      </c>
      <c r="AO30">
        <v>0</v>
      </c>
      <c r="AP30">
        <v>5.4409253189726586E-2</v>
      </c>
      <c r="AQ30">
        <v>0</v>
      </c>
      <c r="AR30">
        <v>14.771824060688401</v>
      </c>
      <c r="AS30">
        <v>16.308134007563634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2.4688503940520445</v>
      </c>
      <c r="AZ30">
        <v>0</v>
      </c>
      <c r="BA30">
        <v>0.93789093203883489</v>
      </c>
      <c r="BB30">
        <v>2.4608586254826257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946.07237390841999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272.36101695506289</v>
      </c>
      <c r="L31">
        <v>9.6500380421445229</v>
      </c>
      <c r="M31">
        <v>64.011910888770501</v>
      </c>
      <c r="N31">
        <v>53.039073155873311</v>
      </c>
      <c r="O31">
        <v>74.132356920731709</v>
      </c>
      <c r="P31">
        <v>31.430934774353677</v>
      </c>
      <c r="Q31">
        <v>5.2983828205128196</v>
      </c>
      <c r="R31">
        <v>10.536092148190695</v>
      </c>
      <c r="S31">
        <v>6.4784115986934205</v>
      </c>
      <c r="T31">
        <v>0</v>
      </c>
      <c r="U31">
        <v>59.378427962736332</v>
      </c>
      <c r="V31">
        <v>4.180147529411764</v>
      </c>
      <c r="W31">
        <v>19.706728175133691</v>
      </c>
      <c r="X31">
        <v>62.990408455584991</v>
      </c>
      <c r="Y31">
        <v>0</v>
      </c>
      <c r="Z31">
        <v>5.5391942964545446</v>
      </c>
      <c r="AA31">
        <v>11.745429500000002</v>
      </c>
      <c r="AB31">
        <v>6.9734581373450863</v>
      </c>
      <c r="AC31">
        <v>4.9954421338002541</v>
      </c>
      <c r="AD31">
        <v>0</v>
      </c>
      <c r="AE31">
        <v>16.988935013519246</v>
      </c>
      <c r="AF31">
        <v>5.9026744366469011</v>
      </c>
      <c r="AG31">
        <v>32.160725140002455</v>
      </c>
      <c r="AH31">
        <v>23.676947565500139</v>
      </c>
      <c r="AI31">
        <v>16.879626696967829</v>
      </c>
      <c r="AJ31">
        <v>0</v>
      </c>
      <c r="AK31">
        <v>28.88200911489362</v>
      </c>
      <c r="AL31">
        <v>37.727054549999991</v>
      </c>
      <c r="AM31">
        <v>5.3947672756444947</v>
      </c>
      <c r="AN31">
        <v>4.1902574480899984E-2</v>
      </c>
      <c r="AO31">
        <v>0</v>
      </c>
      <c r="AP31">
        <v>0</v>
      </c>
      <c r="AQ31">
        <v>0</v>
      </c>
      <c r="AR31">
        <v>14.771824060688401</v>
      </c>
      <c r="AS31">
        <v>16.308134007563634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2.4688503940520445</v>
      </c>
      <c r="AZ31">
        <v>0</v>
      </c>
      <c r="BA31">
        <v>0.93789093203883489</v>
      </c>
      <c r="BB31">
        <v>2.2818080000000003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906.87060325679852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272.36101695506289</v>
      </c>
      <c r="L32">
        <v>9.6500865152109494</v>
      </c>
      <c r="M32">
        <v>64.011910888770501</v>
      </c>
      <c r="N32">
        <v>53.039073155873311</v>
      </c>
      <c r="O32">
        <v>74.132356920731709</v>
      </c>
      <c r="P32">
        <v>31.430934774353677</v>
      </c>
      <c r="Q32">
        <v>5.299040280054645</v>
      </c>
      <c r="R32">
        <v>10.541272754716982</v>
      </c>
      <c r="S32">
        <v>6.479480442211055</v>
      </c>
      <c r="T32">
        <v>0</v>
      </c>
      <c r="U32">
        <v>59.378427962736332</v>
      </c>
      <c r="V32">
        <v>4.0001411764705885</v>
      </c>
      <c r="W32">
        <v>10.637951629153868</v>
      </c>
      <c r="X32">
        <v>53.19036582555006</v>
      </c>
      <c r="Y32">
        <v>0</v>
      </c>
      <c r="Z32">
        <v>5.5391942964545446</v>
      </c>
      <c r="AA32">
        <v>11.745429500000002</v>
      </c>
      <c r="AB32">
        <v>6.9734581373450863</v>
      </c>
      <c r="AC32">
        <v>4.9954421338002541</v>
      </c>
      <c r="AD32">
        <v>0</v>
      </c>
      <c r="AE32">
        <v>16.988935013519246</v>
      </c>
      <c r="AF32">
        <v>5.9026744366469011</v>
      </c>
      <c r="AG32">
        <v>32.160725140002455</v>
      </c>
      <c r="AH32">
        <v>23.676947565500139</v>
      </c>
      <c r="AI32">
        <v>16.879626696967829</v>
      </c>
      <c r="AJ32">
        <v>0</v>
      </c>
      <c r="AK32">
        <v>28.88200911489362</v>
      </c>
      <c r="AL32">
        <v>37.727054549999991</v>
      </c>
      <c r="AM32">
        <v>5.3947672756444947</v>
      </c>
      <c r="AN32">
        <v>4.1902574480899984E-2</v>
      </c>
      <c r="AO32">
        <v>0</v>
      </c>
      <c r="AP32">
        <v>0</v>
      </c>
      <c r="AQ32">
        <v>0</v>
      </c>
      <c r="AR32">
        <v>17.351031317844196</v>
      </c>
      <c r="AS32">
        <v>16.308134007563634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2.4688503940520445</v>
      </c>
      <c r="AZ32">
        <v>0</v>
      </c>
      <c r="BA32">
        <v>0.93789093203883489</v>
      </c>
      <c r="BB32">
        <v>2.2818080000000003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890.40794036765078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272.36101695506289</v>
      </c>
      <c r="L33">
        <v>9.6499017092157704</v>
      </c>
      <c r="M33">
        <v>64.011910888770501</v>
      </c>
      <c r="N33">
        <v>53.039073155873311</v>
      </c>
      <c r="O33">
        <v>74.132356920731709</v>
      </c>
      <c r="P33">
        <v>31.430934774353677</v>
      </c>
      <c r="Q33">
        <v>5.299040280054645</v>
      </c>
      <c r="R33">
        <v>10.541272754716982</v>
      </c>
      <c r="S33">
        <v>6.479480442211055</v>
      </c>
      <c r="T33">
        <v>0</v>
      </c>
      <c r="U33">
        <v>59.378427962736332</v>
      </c>
      <c r="V33">
        <v>4.0001411764705885</v>
      </c>
      <c r="W33">
        <v>10.637951629153868</v>
      </c>
      <c r="X33">
        <v>34.640584307291213</v>
      </c>
      <c r="Y33">
        <v>0</v>
      </c>
      <c r="Z33">
        <v>5.5391942964545446</v>
      </c>
      <c r="AA33">
        <v>11.745429500000002</v>
      </c>
      <c r="AB33">
        <v>6.9734581373450863</v>
      </c>
      <c r="AC33">
        <v>4.9954421338002541</v>
      </c>
      <c r="AD33">
        <v>0</v>
      </c>
      <c r="AE33">
        <v>16.988935013519246</v>
      </c>
      <c r="AF33">
        <v>5.9026744366469011</v>
      </c>
      <c r="AG33">
        <v>32.160725140002455</v>
      </c>
      <c r="AH33">
        <v>23.341443935805295</v>
      </c>
      <c r="AI33">
        <v>16.879626696967829</v>
      </c>
      <c r="AJ33">
        <v>0</v>
      </c>
      <c r="AK33">
        <v>28.88200911489362</v>
      </c>
      <c r="AL33">
        <v>28.504885809208258</v>
      </c>
      <c r="AM33">
        <v>8.0921513585287297</v>
      </c>
      <c r="AN33">
        <v>4.1902574480899984E-2</v>
      </c>
      <c r="AO33">
        <v>0</v>
      </c>
      <c r="AP33">
        <v>0</v>
      </c>
      <c r="AQ33">
        <v>0</v>
      </c>
      <c r="AR33">
        <v>17.351031317844196</v>
      </c>
      <c r="AS33">
        <v>16.308134007563634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2.4688503940520445</v>
      </c>
      <c r="AZ33">
        <v>0</v>
      </c>
      <c r="BA33">
        <v>0.93795746798029545</v>
      </c>
      <c r="BB33">
        <v>2.2818080000000003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864.99775229173588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272.36101695506289</v>
      </c>
      <c r="L34">
        <v>9.6501096173067911</v>
      </c>
      <c r="M34">
        <v>64.011910888770501</v>
      </c>
      <c r="N34">
        <v>53.039073155873311</v>
      </c>
      <c r="O34">
        <v>74.132356920731709</v>
      </c>
      <c r="P34">
        <v>31.430934774353677</v>
      </c>
      <c r="Q34">
        <v>5.2995143842364536</v>
      </c>
      <c r="R34">
        <v>10.538116411258276</v>
      </c>
      <c r="S34">
        <v>6.4808793982995425</v>
      </c>
      <c r="T34">
        <v>0</v>
      </c>
      <c r="U34">
        <v>59.378427962736332</v>
      </c>
      <c r="V34">
        <v>4.0001411764705885</v>
      </c>
      <c r="W34">
        <v>10.637951629153868</v>
      </c>
      <c r="X34">
        <v>34.640584307291213</v>
      </c>
      <c r="Y34">
        <v>0</v>
      </c>
      <c r="Z34">
        <v>5.5391942964545446</v>
      </c>
      <c r="AA34">
        <v>11.745429500000002</v>
      </c>
      <c r="AB34">
        <v>6.9734581373450863</v>
      </c>
      <c r="AC34">
        <v>4.9954421338002541</v>
      </c>
      <c r="AD34">
        <v>0</v>
      </c>
      <c r="AE34">
        <v>16.988935013519246</v>
      </c>
      <c r="AF34">
        <v>5.9026744366469011</v>
      </c>
      <c r="AG34">
        <v>32.160725140002455</v>
      </c>
      <c r="AH34">
        <v>19.171617366510802</v>
      </c>
      <c r="AI34">
        <v>16.879626696967829</v>
      </c>
      <c r="AJ34">
        <v>0</v>
      </c>
      <c r="AK34">
        <v>28.88200911489362</v>
      </c>
      <c r="AL34">
        <v>28.504885809208258</v>
      </c>
      <c r="AM34">
        <v>8.0921513585287297</v>
      </c>
      <c r="AN34">
        <v>4.1902574480899984E-2</v>
      </c>
      <c r="AO34">
        <v>0</v>
      </c>
      <c r="AP34">
        <v>0</v>
      </c>
      <c r="AQ34">
        <v>0</v>
      </c>
      <c r="AR34">
        <v>17.351031317844196</v>
      </c>
      <c r="AS34">
        <v>16.308134007563634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2.4688503940520445</v>
      </c>
      <c r="AZ34">
        <v>0</v>
      </c>
      <c r="BA34">
        <v>0.76913870658682637</v>
      </c>
      <c r="BB34">
        <v>2.2818080000000003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860.65803158595043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272.36101695506289</v>
      </c>
      <c r="L35">
        <v>9.6501096173067911</v>
      </c>
      <c r="M35">
        <v>64.011910888770501</v>
      </c>
      <c r="N35">
        <v>53.039073155873311</v>
      </c>
      <c r="O35">
        <v>74.132356920731709</v>
      </c>
      <c r="P35">
        <v>31.430934774353677</v>
      </c>
      <c r="Q35">
        <v>5.2995143842364536</v>
      </c>
      <c r="R35">
        <v>10.538116411258276</v>
      </c>
      <c r="S35">
        <v>6.4808793982995425</v>
      </c>
      <c r="T35">
        <v>0</v>
      </c>
      <c r="U35">
        <v>59.978390983039098</v>
      </c>
      <c r="V35">
        <v>4.0001411764705885</v>
      </c>
      <c r="W35">
        <v>10.637951629153868</v>
      </c>
      <c r="X35">
        <v>34.640584307291213</v>
      </c>
      <c r="Y35">
        <v>0</v>
      </c>
      <c r="Z35">
        <v>5.5391942964545446</v>
      </c>
      <c r="AA35">
        <v>11.745429500000002</v>
      </c>
      <c r="AB35">
        <v>6.9734581373450863</v>
      </c>
      <c r="AC35">
        <v>4.9954421338002541</v>
      </c>
      <c r="AD35">
        <v>0</v>
      </c>
      <c r="AE35">
        <v>16.988935013519246</v>
      </c>
      <c r="AF35">
        <v>5.9026744366469011</v>
      </c>
      <c r="AG35">
        <v>32.160725140002455</v>
      </c>
      <c r="AH35">
        <v>19.171617366510802</v>
      </c>
      <c r="AI35">
        <v>3.2855082763206669</v>
      </c>
      <c r="AJ35">
        <v>0</v>
      </c>
      <c r="AK35">
        <v>28.88200911489362</v>
      </c>
      <c r="AL35">
        <v>28.504885809208258</v>
      </c>
      <c r="AM35">
        <v>8.0921513585287297</v>
      </c>
      <c r="AN35">
        <v>4.1902574480899984E-2</v>
      </c>
      <c r="AO35">
        <v>0</v>
      </c>
      <c r="AP35">
        <v>0</v>
      </c>
      <c r="AQ35">
        <v>0</v>
      </c>
      <c r="AR35">
        <v>14.771824060688401</v>
      </c>
      <c r="AS35">
        <v>16.308134007563634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2.4688503940520445</v>
      </c>
      <c r="AZ35">
        <v>0</v>
      </c>
      <c r="BA35">
        <v>0.76913870658682637</v>
      </c>
      <c r="BB35">
        <v>2.2818080000000003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845.08466892845013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272.36101695506289</v>
      </c>
      <c r="L36">
        <v>9.6501096173067911</v>
      </c>
      <c r="M36">
        <v>64.011910888770501</v>
      </c>
      <c r="N36">
        <v>53.039073155873311</v>
      </c>
      <c r="O36">
        <v>74.132356920731709</v>
      </c>
      <c r="P36">
        <v>31.430934774353677</v>
      </c>
      <c r="Q36">
        <v>5.2995143842364536</v>
      </c>
      <c r="R36">
        <v>10.538116411258276</v>
      </c>
      <c r="S36">
        <v>6.4808793982995425</v>
      </c>
      <c r="T36">
        <v>0</v>
      </c>
      <c r="U36">
        <v>60.060365855996444</v>
      </c>
      <c r="V36">
        <v>3.799783097345133</v>
      </c>
      <c r="W36">
        <v>10.637951629153868</v>
      </c>
      <c r="X36">
        <v>34.640584307291213</v>
      </c>
      <c r="Y36">
        <v>0</v>
      </c>
      <c r="Z36">
        <v>5.5391942964545446</v>
      </c>
      <c r="AA36">
        <v>5.9733897721519007</v>
      </c>
      <c r="AB36">
        <v>6.9734581373450863</v>
      </c>
      <c r="AC36">
        <v>4.9954421338002541</v>
      </c>
      <c r="AD36">
        <v>0</v>
      </c>
      <c r="AE36">
        <v>16.988935013519246</v>
      </c>
      <c r="AF36">
        <v>5.9026744366469011</v>
      </c>
      <c r="AG36">
        <v>32.160725140002455</v>
      </c>
      <c r="AH36">
        <v>11.407112290822477</v>
      </c>
      <c r="AI36">
        <v>1.6427541381603334</v>
      </c>
      <c r="AJ36">
        <v>0</v>
      </c>
      <c r="AK36">
        <v>28.88200911489362</v>
      </c>
      <c r="AL36">
        <v>28.504885809208258</v>
      </c>
      <c r="AM36">
        <v>8.0921513585287297</v>
      </c>
      <c r="AN36">
        <v>4.1902574480899984E-2</v>
      </c>
      <c r="AO36">
        <v>0</v>
      </c>
      <c r="AP36">
        <v>0</v>
      </c>
      <c r="AQ36">
        <v>0</v>
      </c>
      <c r="AR36">
        <v>14.771824060688401</v>
      </c>
      <c r="AS36">
        <v>16.308134007563634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2.4688503940520445</v>
      </c>
      <c r="AZ36">
        <v>0</v>
      </c>
      <c r="BA36">
        <v>0.451380306122449</v>
      </c>
      <c r="BB36">
        <v>2.2818080000000003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829.46922838012097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272.36101695506289</v>
      </c>
      <c r="L37">
        <v>9.6501096173067911</v>
      </c>
      <c r="M37">
        <v>64.011910888770501</v>
      </c>
      <c r="N37">
        <v>53.039073155873311</v>
      </c>
      <c r="O37">
        <v>74.132356920731709</v>
      </c>
      <c r="P37">
        <v>31.430934774353677</v>
      </c>
      <c r="Q37">
        <v>5.2995143842364536</v>
      </c>
      <c r="R37">
        <v>10.538116411258276</v>
      </c>
      <c r="S37">
        <v>6.4808793982995425</v>
      </c>
      <c r="T37">
        <v>0</v>
      </c>
      <c r="U37">
        <v>60.060365855996444</v>
      </c>
      <c r="V37">
        <v>3.799783097345133</v>
      </c>
      <c r="W37">
        <v>10.637951629153868</v>
      </c>
      <c r="X37">
        <v>34.640584307291213</v>
      </c>
      <c r="Y37">
        <v>0</v>
      </c>
      <c r="Z37">
        <v>5.5391942964545446</v>
      </c>
      <c r="AA37">
        <v>0</v>
      </c>
      <c r="AB37">
        <v>6.9734581373450863</v>
      </c>
      <c r="AC37">
        <v>4.9954421338002541</v>
      </c>
      <c r="AD37">
        <v>0</v>
      </c>
      <c r="AE37">
        <v>16.988935013519246</v>
      </c>
      <c r="AF37">
        <v>5.9026744366469011</v>
      </c>
      <c r="AG37">
        <v>32.160725140002455</v>
      </c>
      <c r="AH37">
        <v>11.407112290822477</v>
      </c>
      <c r="AI37">
        <v>0</v>
      </c>
      <c r="AJ37">
        <v>0</v>
      </c>
      <c r="AK37">
        <v>28.88200911489362</v>
      </c>
      <c r="AL37">
        <v>28.504885809208258</v>
      </c>
      <c r="AM37">
        <v>8.0921513585287297</v>
      </c>
      <c r="AN37">
        <v>4.1902574480899984E-2</v>
      </c>
      <c r="AO37">
        <v>0</v>
      </c>
      <c r="AP37">
        <v>0</v>
      </c>
      <c r="AQ37">
        <v>0</v>
      </c>
      <c r="AR37">
        <v>14.771824060688401</v>
      </c>
      <c r="AS37">
        <v>15.474570895165575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2.4688503940520445</v>
      </c>
      <c r="AZ37">
        <v>0</v>
      </c>
      <c r="BA37">
        <v>0.451380306122449</v>
      </c>
      <c r="BB37">
        <v>2.2818080000000003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821.01952135741078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272.36101695506289</v>
      </c>
      <c r="L38">
        <v>9.6501096173067911</v>
      </c>
      <c r="M38">
        <v>64.011910888770501</v>
      </c>
      <c r="N38">
        <v>53.039073155873311</v>
      </c>
      <c r="O38">
        <v>74.132356920731709</v>
      </c>
      <c r="P38">
        <v>31.430934774353677</v>
      </c>
      <c r="Q38">
        <v>5.2995143842364536</v>
      </c>
      <c r="R38">
        <v>10.538116411258276</v>
      </c>
      <c r="S38">
        <v>6.4808793982995425</v>
      </c>
      <c r="T38">
        <v>0</v>
      </c>
      <c r="U38">
        <v>60.060365855996444</v>
      </c>
      <c r="V38">
        <v>4.0001411764705885</v>
      </c>
      <c r="W38">
        <v>10.637951629153868</v>
      </c>
      <c r="X38">
        <v>34.640584307291213</v>
      </c>
      <c r="Y38">
        <v>0</v>
      </c>
      <c r="Z38">
        <v>5.5391942964545446</v>
      </c>
      <c r="AA38">
        <v>0</v>
      </c>
      <c r="AB38">
        <v>6.9734581373450863</v>
      </c>
      <c r="AC38">
        <v>4.9954421338002541</v>
      </c>
      <c r="AD38">
        <v>0</v>
      </c>
      <c r="AE38">
        <v>16.988935013519246</v>
      </c>
      <c r="AF38">
        <v>5.9026744366469011</v>
      </c>
      <c r="AG38">
        <v>32.160725140002455</v>
      </c>
      <c r="AH38">
        <v>11.407112290822477</v>
      </c>
      <c r="AI38">
        <v>0</v>
      </c>
      <c r="AJ38">
        <v>0</v>
      </c>
      <c r="AK38">
        <v>28.88200911489362</v>
      </c>
      <c r="AL38">
        <v>28.504885809208258</v>
      </c>
      <c r="AM38">
        <v>8.0921513585287297</v>
      </c>
      <c r="AN38">
        <v>4.1902574480899984E-2</v>
      </c>
      <c r="AO38">
        <v>0</v>
      </c>
      <c r="AP38">
        <v>0</v>
      </c>
      <c r="AQ38">
        <v>0</v>
      </c>
      <c r="AR38">
        <v>14.771824060688401</v>
      </c>
      <c r="AS38">
        <v>15.474570895165575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2.4688503940520445</v>
      </c>
      <c r="AZ38">
        <v>0</v>
      </c>
      <c r="BA38">
        <v>0.451380306122449</v>
      </c>
      <c r="BB38">
        <v>2.2818080000000003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821.2198794365363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272.36101695506289</v>
      </c>
      <c r="L39">
        <v>9.6501096173067911</v>
      </c>
      <c r="M39">
        <v>64.011910888770501</v>
      </c>
      <c r="N39">
        <v>53.039073155873311</v>
      </c>
      <c r="O39">
        <v>74.132356920731709</v>
      </c>
      <c r="P39">
        <v>31.430934774353677</v>
      </c>
      <c r="Q39">
        <v>5.2995143842364536</v>
      </c>
      <c r="R39">
        <v>10.540443676446618</v>
      </c>
      <c r="S39">
        <v>6.4808793982995425</v>
      </c>
      <c r="T39">
        <v>0</v>
      </c>
      <c r="U39">
        <v>60.060365855996444</v>
      </c>
      <c r="V39">
        <v>3.7993740929203539</v>
      </c>
      <c r="W39">
        <v>10.636818371002134</v>
      </c>
      <c r="X39">
        <v>34.64117410402875</v>
      </c>
      <c r="Y39">
        <v>0</v>
      </c>
      <c r="Z39">
        <v>5.5391942964545446</v>
      </c>
      <c r="AA39">
        <v>0</v>
      </c>
      <c r="AB39">
        <v>6.9734581373450863</v>
      </c>
      <c r="AC39">
        <v>4.9954421338002541</v>
      </c>
      <c r="AD39">
        <v>0</v>
      </c>
      <c r="AE39">
        <v>16.988935013519246</v>
      </c>
      <c r="AF39">
        <v>5.9026744366469011</v>
      </c>
      <c r="AG39">
        <v>32.160725140002455</v>
      </c>
      <c r="AH39">
        <v>0</v>
      </c>
      <c r="AI39">
        <v>0</v>
      </c>
      <c r="AJ39">
        <v>0</v>
      </c>
      <c r="AK39">
        <v>28.88200911489362</v>
      </c>
      <c r="AL39">
        <v>28.504885809208258</v>
      </c>
      <c r="AM39">
        <v>8.0921513585287297</v>
      </c>
      <c r="AN39">
        <v>4.1902574480899984E-2</v>
      </c>
      <c r="AO39">
        <v>0</v>
      </c>
      <c r="AP39">
        <v>0</v>
      </c>
      <c r="AQ39">
        <v>0</v>
      </c>
      <c r="AR39">
        <v>14.771824060688401</v>
      </c>
      <c r="AS39">
        <v>15.474570895165575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2.4688503940520445</v>
      </c>
      <c r="AZ39">
        <v>0</v>
      </c>
      <c r="BA39">
        <v>0</v>
      </c>
      <c r="BB39">
        <v>2.2818080000000003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809.16240355981529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272.36101695506289</v>
      </c>
      <c r="L40">
        <v>9.6501096173067911</v>
      </c>
      <c r="M40">
        <v>64.011910888770501</v>
      </c>
      <c r="N40">
        <v>53.039073155873311</v>
      </c>
      <c r="O40">
        <v>74.132356920731709</v>
      </c>
      <c r="P40">
        <v>31.430934774353677</v>
      </c>
      <c r="Q40">
        <v>5.2995143842364536</v>
      </c>
      <c r="R40">
        <v>10.540443676446618</v>
      </c>
      <c r="S40">
        <v>6.4808793982995425</v>
      </c>
      <c r="T40">
        <v>0</v>
      </c>
      <c r="U40">
        <v>60.060365855996444</v>
      </c>
      <c r="V40">
        <v>3.799783097345133</v>
      </c>
      <c r="W40">
        <v>10.636818371002134</v>
      </c>
      <c r="X40">
        <v>34.64117410402875</v>
      </c>
      <c r="Y40">
        <v>0</v>
      </c>
      <c r="Z40">
        <v>5.5391942964545446</v>
      </c>
      <c r="AA40">
        <v>0</v>
      </c>
      <c r="AB40">
        <v>6.9734581373450863</v>
      </c>
      <c r="AC40">
        <v>4.9954421338002541</v>
      </c>
      <c r="AD40">
        <v>0</v>
      </c>
      <c r="AE40">
        <v>16.988935013519246</v>
      </c>
      <c r="AF40">
        <v>5.9026744366469011</v>
      </c>
      <c r="AG40">
        <v>32.160725140002455</v>
      </c>
      <c r="AH40">
        <v>0</v>
      </c>
      <c r="AI40">
        <v>0</v>
      </c>
      <c r="AJ40">
        <v>0</v>
      </c>
      <c r="AK40">
        <v>28.88200911489362</v>
      </c>
      <c r="AL40">
        <v>28.504885809208258</v>
      </c>
      <c r="AM40">
        <v>8.0921513585287297</v>
      </c>
      <c r="AN40">
        <v>4.1902574480899984E-2</v>
      </c>
      <c r="AO40">
        <v>0</v>
      </c>
      <c r="AP40">
        <v>0</v>
      </c>
      <c r="AQ40">
        <v>0</v>
      </c>
      <c r="AR40">
        <v>14.771824060688401</v>
      </c>
      <c r="AS40">
        <v>15.474570895165575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2.4688503940520445</v>
      </c>
      <c r="AZ40">
        <v>0</v>
      </c>
      <c r="BA40">
        <v>0</v>
      </c>
      <c r="BB40">
        <v>2.2818080000000003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809.16281256423997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272.36101695506289</v>
      </c>
      <c r="L41">
        <v>9.6501096173067911</v>
      </c>
      <c r="M41">
        <v>64.011910888770501</v>
      </c>
      <c r="N41">
        <v>53.039073155873311</v>
      </c>
      <c r="O41">
        <v>74.132356920731709</v>
      </c>
      <c r="P41">
        <v>31.430934774353677</v>
      </c>
      <c r="Q41">
        <v>5.2995143842364536</v>
      </c>
      <c r="R41">
        <v>10.540443676446618</v>
      </c>
      <c r="S41">
        <v>6.4808793982995425</v>
      </c>
      <c r="T41">
        <v>0</v>
      </c>
      <c r="U41">
        <v>60.060365855996444</v>
      </c>
      <c r="V41">
        <v>3.799783097345133</v>
      </c>
      <c r="W41">
        <v>10.636818371002134</v>
      </c>
      <c r="X41">
        <v>41.585336163087838</v>
      </c>
      <c r="Y41">
        <v>0</v>
      </c>
      <c r="Z41">
        <v>5.5391942964545446</v>
      </c>
      <c r="AA41">
        <v>0</v>
      </c>
      <c r="AB41">
        <v>6.9734581373450863</v>
      </c>
      <c r="AC41">
        <v>4.9954421338002541</v>
      </c>
      <c r="AD41">
        <v>0</v>
      </c>
      <c r="AE41">
        <v>16.988935013519246</v>
      </c>
      <c r="AF41">
        <v>5.9026744366469011</v>
      </c>
      <c r="AG41">
        <v>32.160725140002455</v>
      </c>
      <c r="AH41">
        <v>0</v>
      </c>
      <c r="AI41">
        <v>0</v>
      </c>
      <c r="AJ41">
        <v>0</v>
      </c>
      <c r="AK41">
        <v>28.88200911489362</v>
      </c>
      <c r="AL41">
        <v>28.504885809208258</v>
      </c>
      <c r="AM41">
        <v>8.0921513585287297</v>
      </c>
      <c r="AN41">
        <v>4.1902574480899984E-2</v>
      </c>
      <c r="AO41">
        <v>0</v>
      </c>
      <c r="AP41">
        <v>0</v>
      </c>
      <c r="AQ41">
        <v>0</v>
      </c>
      <c r="AR41">
        <v>14.771824060688401</v>
      </c>
      <c r="AS41">
        <v>15.474570895165575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2.4688503940520445</v>
      </c>
      <c r="AZ41">
        <v>0</v>
      </c>
      <c r="BA41">
        <v>0</v>
      </c>
      <c r="BB41">
        <v>2.2818080000000003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816.10697462329904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272.36101695506289</v>
      </c>
      <c r="L42">
        <v>9.6501096173067911</v>
      </c>
      <c r="M42">
        <v>64.011910888770501</v>
      </c>
      <c r="N42">
        <v>53.039073155873311</v>
      </c>
      <c r="O42">
        <v>74.132356920731709</v>
      </c>
      <c r="P42">
        <v>31.430934774353677</v>
      </c>
      <c r="Q42">
        <v>5.2995143842364536</v>
      </c>
      <c r="R42">
        <v>10.540443676446618</v>
      </c>
      <c r="S42">
        <v>6.4808793982995425</v>
      </c>
      <c r="T42">
        <v>0</v>
      </c>
      <c r="U42">
        <v>60.060365855996444</v>
      </c>
      <c r="V42">
        <v>3.799783097345133</v>
      </c>
      <c r="W42">
        <v>10.636818371002134</v>
      </c>
      <c r="X42">
        <v>39.651132038826184</v>
      </c>
      <c r="Y42">
        <v>0</v>
      </c>
      <c r="Z42">
        <v>5.5391942964545446</v>
      </c>
      <c r="AA42">
        <v>0</v>
      </c>
      <c r="AB42">
        <v>6.9734581373450863</v>
      </c>
      <c r="AC42">
        <v>4.9954421338002541</v>
      </c>
      <c r="AD42">
        <v>0</v>
      </c>
      <c r="AE42">
        <v>16.988935013519246</v>
      </c>
      <c r="AF42">
        <v>5.9026744366469011</v>
      </c>
      <c r="AG42">
        <v>32.160725140002455</v>
      </c>
      <c r="AH42">
        <v>0</v>
      </c>
      <c r="AI42">
        <v>0</v>
      </c>
      <c r="AJ42">
        <v>0</v>
      </c>
      <c r="AK42">
        <v>28.88200911489362</v>
      </c>
      <c r="AL42">
        <v>28.504885809208258</v>
      </c>
      <c r="AM42">
        <v>8.0921513585287297</v>
      </c>
      <c r="AN42">
        <v>4.1902574480899984E-2</v>
      </c>
      <c r="AO42">
        <v>0</v>
      </c>
      <c r="AP42">
        <v>0</v>
      </c>
      <c r="AQ42">
        <v>0</v>
      </c>
      <c r="AR42">
        <v>14.771824060688401</v>
      </c>
      <c r="AS42">
        <v>15.474570895165575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2.4688503940520445</v>
      </c>
      <c r="AZ42">
        <v>0</v>
      </c>
      <c r="BA42">
        <v>0</v>
      </c>
      <c r="BB42">
        <v>2.2818080000000003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814.17277049903737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272.36101695506289</v>
      </c>
      <c r="L43">
        <v>9.6501096173067911</v>
      </c>
      <c r="M43">
        <v>64.011910888770501</v>
      </c>
      <c r="N43">
        <v>53.039073155873311</v>
      </c>
      <c r="O43">
        <v>74.132356920731709</v>
      </c>
      <c r="P43">
        <v>31.430934774353677</v>
      </c>
      <c r="Q43">
        <v>5.2995143842364536</v>
      </c>
      <c r="R43">
        <v>10.540443676446618</v>
      </c>
      <c r="S43">
        <v>6.4808793982995425</v>
      </c>
      <c r="T43">
        <v>0</v>
      </c>
      <c r="U43">
        <v>60.060365855996444</v>
      </c>
      <c r="V43">
        <v>3.9420591661092539</v>
      </c>
      <c r="W43">
        <v>10.934604157276043</v>
      </c>
      <c r="X43">
        <v>58.991488924185909</v>
      </c>
      <c r="Y43">
        <v>0</v>
      </c>
      <c r="Z43">
        <v>5.5391942964545446</v>
      </c>
      <c r="AA43">
        <v>0</v>
      </c>
      <c r="AB43">
        <v>6.9734581373450863</v>
      </c>
      <c r="AC43">
        <v>4.9954421338002541</v>
      </c>
      <c r="AD43">
        <v>4.6748012787515583</v>
      </c>
      <c r="AE43">
        <v>16.988935013519246</v>
      </c>
      <c r="AF43">
        <v>5.9026744366469011</v>
      </c>
      <c r="AG43">
        <v>32.160725140002455</v>
      </c>
      <c r="AH43">
        <v>0</v>
      </c>
      <c r="AI43">
        <v>0</v>
      </c>
      <c r="AJ43">
        <v>0</v>
      </c>
      <c r="AK43">
        <v>28.88200911489362</v>
      </c>
      <c r="AL43">
        <v>38.565433390791732</v>
      </c>
      <c r="AM43">
        <v>8.0921513585287297</v>
      </c>
      <c r="AN43">
        <v>4.1902574480899984E-2</v>
      </c>
      <c r="AO43">
        <v>0</v>
      </c>
      <c r="AP43">
        <v>4.0806777392709197</v>
      </c>
      <c r="AQ43">
        <v>0</v>
      </c>
      <c r="AR43">
        <v>5.6273615678442015</v>
      </c>
      <c r="AS43">
        <v>15.474570895165575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2.4688503940520445</v>
      </c>
      <c r="AZ43">
        <v>0</v>
      </c>
      <c r="BA43">
        <v>0</v>
      </c>
      <c r="BB43">
        <v>2.2818080000000003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843.62475334619694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272.36101695506289</v>
      </c>
      <c r="L44">
        <v>9.6501096173067911</v>
      </c>
      <c r="M44">
        <v>64.011910888770501</v>
      </c>
      <c r="N44">
        <v>53.039073155873311</v>
      </c>
      <c r="O44">
        <v>74.132356920731709</v>
      </c>
      <c r="P44">
        <v>31.430934774353677</v>
      </c>
      <c r="Q44">
        <v>5.2995143842364536</v>
      </c>
      <c r="R44">
        <v>10.540443676446618</v>
      </c>
      <c r="S44">
        <v>6.4808793982995425</v>
      </c>
      <c r="T44">
        <v>0.78335100000000002</v>
      </c>
      <c r="U44">
        <v>60.060365855996444</v>
      </c>
      <c r="V44">
        <v>3.7119389609810485</v>
      </c>
      <c r="W44">
        <v>10.638498933519944</v>
      </c>
      <c r="X44">
        <v>62.990408455584991</v>
      </c>
      <c r="Y44">
        <v>0</v>
      </c>
      <c r="Z44">
        <v>5.5391942964545446</v>
      </c>
      <c r="AA44">
        <v>0</v>
      </c>
      <c r="AB44">
        <v>6.9734581373450863</v>
      </c>
      <c r="AC44">
        <v>4.9954421338002541</v>
      </c>
      <c r="AD44">
        <v>4.6748012787515583</v>
      </c>
      <c r="AE44">
        <v>16.988935013519246</v>
      </c>
      <c r="AF44">
        <v>5.9026744366469011</v>
      </c>
      <c r="AG44">
        <v>32.160725140002455</v>
      </c>
      <c r="AH44">
        <v>0</v>
      </c>
      <c r="AI44">
        <v>0</v>
      </c>
      <c r="AJ44">
        <v>0</v>
      </c>
      <c r="AK44">
        <v>28.88200911489362</v>
      </c>
      <c r="AL44">
        <v>38.565433390791732</v>
      </c>
      <c r="AM44">
        <v>8.0921513585287297</v>
      </c>
      <c r="AN44">
        <v>4.1902574480899984E-2</v>
      </c>
      <c r="AO44">
        <v>0</v>
      </c>
      <c r="AP44">
        <v>4.0806777392709197</v>
      </c>
      <c r="AQ44">
        <v>0</v>
      </c>
      <c r="AR44">
        <v>1.8757873356884049</v>
      </c>
      <c r="AS44">
        <v>15.474570895165575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2.4688503940520445</v>
      </c>
      <c r="AZ44">
        <v>0</v>
      </c>
      <c r="BA44">
        <v>0</v>
      </c>
      <c r="BB44">
        <v>2.2818080000000003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844.12922421655594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272.36101695506289</v>
      </c>
      <c r="L45">
        <v>9.6501096173067911</v>
      </c>
      <c r="M45">
        <v>64.011910888770501</v>
      </c>
      <c r="N45">
        <v>53.039073155873311</v>
      </c>
      <c r="O45">
        <v>74.132356920731709</v>
      </c>
      <c r="P45">
        <v>31.430934774353677</v>
      </c>
      <c r="Q45">
        <v>5.2995143842364536</v>
      </c>
      <c r="R45">
        <v>10.540443676446618</v>
      </c>
      <c r="S45">
        <v>6.4808793982995425</v>
      </c>
      <c r="T45">
        <v>0.78335100000000002</v>
      </c>
      <c r="U45">
        <v>60.060365855996444</v>
      </c>
      <c r="V45">
        <v>3.7119389609810485</v>
      </c>
      <c r="W45">
        <v>10.63955780881356</v>
      </c>
      <c r="X45">
        <v>55.128014978385956</v>
      </c>
      <c r="Y45">
        <v>0</v>
      </c>
      <c r="Z45">
        <v>5.5391942964545446</v>
      </c>
      <c r="AA45">
        <v>0</v>
      </c>
      <c r="AB45">
        <v>6.9734581373450863</v>
      </c>
      <c r="AC45">
        <v>4.9954421338002541</v>
      </c>
      <c r="AD45">
        <v>4.6748012787515583</v>
      </c>
      <c r="AE45">
        <v>16.988935013519246</v>
      </c>
      <c r="AF45">
        <v>5.9026744366469011</v>
      </c>
      <c r="AG45">
        <v>32.160725140002455</v>
      </c>
      <c r="AH45">
        <v>0</v>
      </c>
      <c r="AI45">
        <v>0</v>
      </c>
      <c r="AJ45">
        <v>0</v>
      </c>
      <c r="AK45">
        <v>28.88200911489362</v>
      </c>
      <c r="AL45">
        <v>48.206791551979343</v>
      </c>
      <c r="AM45">
        <v>8.0921513585287297</v>
      </c>
      <c r="AN45">
        <v>4.1902574480899984E-2</v>
      </c>
      <c r="AO45">
        <v>0</v>
      </c>
      <c r="AP45">
        <v>4.0806777392709197</v>
      </c>
      <c r="AQ45">
        <v>0</v>
      </c>
      <c r="AR45">
        <v>1.8757873356884049</v>
      </c>
      <c r="AS45">
        <v>15.474570895165575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2.4688503940520445</v>
      </c>
      <c r="AZ45">
        <v>0</v>
      </c>
      <c r="BA45">
        <v>0</v>
      </c>
      <c r="BB45">
        <v>2.2818080000000003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845.90924777583814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272.36101695506289</v>
      </c>
      <c r="L46">
        <v>9.6501096173067911</v>
      </c>
      <c r="M46">
        <v>64.011910888770501</v>
      </c>
      <c r="N46">
        <v>53.039073155873311</v>
      </c>
      <c r="O46">
        <v>74.132356920731709</v>
      </c>
      <c r="P46">
        <v>31.430934774353677</v>
      </c>
      <c r="Q46">
        <v>5.2995143842364536</v>
      </c>
      <c r="R46">
        <v>10.540443676446618</v>
      </c>
      <c r="S46">
        <v>6.4808793982995425</v>
      </c>
      <c r="T46">
        <v>0.78335100000000002</v>
      </c>
      <c r="U46">
        <v>60.060365855996444</v>
      </c>
      <c r="V46">
        <v>3.7119389609810485</v>
      </c>
      <c r="W46">
        <v>10.639243471698114</v>
      </c>
      <c r="X46">
        <v>58.993184100138969</v>
      </c>
      <c r="Y46">
        <v>0</v>
      </c>
      <c r="Z46">
        <v>5.5391942964545446</v>
      </c>
      <c r="AA46">
        <v>0</v>
      </c>
      <c r="AB46">
        <v>6.9734581373450863</v>
      </c>
      <c r="AC46">
        <v>4.9954421338002541</v>
      </c>
      <c r="AD46">
        <v>4.6748012787515583</v>
      </c>
      <c r="AE46">
        <v>16.988935013519246</v>
      </c>
      <c r="AF46">
        <v>5.9026744366469011</v>
      </c>
      <c r="AG46">
        <v>32.160725140002455</v>
      </c>
      <c r="AH46">
        <v>0</v>
      </c>
      <c r="AI46">
        <v>0</v>
      </c>
      <c r="AJ46">
        <v>0</v>
      </c>
      <c r="AK46">
        <v>28.88200911489362</v>
      </c>
      <c r="AL46">
        <v>48.206791551979343</v>
      </c>
      <c r="AM46">
        <v>8.0921513585287297</v>
      </c>
      <c r="AN46">
        <v>4.1902574480899984E-2</v>
      </c>
      <c r="AO46">
        <v>0</v>
      </c>
      <c r="AP46">
        <v>4.0806777392709197</v>
      </c>
      <c r="AQ46">
        <v>0</v>
      </c>
      <c r="AR46">
        <v>5.6273615678442015</v>
      </c>
      <c r="AS46">
        <v>15.474570895165575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2.4688503940520445</v>
      </c>
      <c r="AZ46">
        <v>0</v>
      </c>
      <c r="BA46">
        <v>0</v>
      </c>
      <c r="BB46">
        <v>2.2818080000000003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853.52567679263143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272.36101695506289</v>
      </c>
      <c r="L47">
        <v>9.6501096173067911</v>
      </c>
      <c r="M47">
        <v>64.011910888770501</v>
      </c>
      <c r="N47">
        <v>53.039073155873311</v>
      </c>
      <c r="O47">
        <v>74.132356920731709</v>
      </c>
      <c r="P47">
        <v>31.430934774353677</v>
      </c>
      <c r="Q47">
        <v>5.2995143842364536</v>
      </c>
      <c r="R47">
        <v>10.540443676446618</v>
      </c>
      <c r="S47">
        <v>6.4808793982995425</v>
      </c>
      <c r="T47">
        <v>0.78335100000000002</v>
      </c>
      <c r="U47">
        <v>60.060365855996444</v>
      </c>
      <c r="V47">
        <v>3.7119389609810485</v>
      </c>
      <c r="W47">
        <v>10.639243471698114</v>
      </c>
      <c r="X47">
        <v>34.769049348957807</v>
      </c>
      <c r="Y47">
        <v>0</v>
      </c>
      <c r="Z47">
        <v>5.5391942964545446</v>
      </c>
      <c r="AA47">
        <v>0</v>
      </c>
      <c r="AB47">
        <v>6.9734581373450863</v>
      </c>
      <c r="AC47">
        <v>4.9954421338002541</v>
      </c>
      <c r="AD47">
        <v>4.6748012787515583</v>
      </c>
      <c r="AE47">
        <v>16.988935013519246</v>
      </c>
      <c r="AF47">
        <v>5.9026744366469011</v>
      </c>
      <c r="AG47">
        <v>32.160725140002455</v>
      </c>
      <c r="AH47">
        <v>0</v>
      </c>
      <c r="AI47">
        <v>0</v>
      </c>
      <c r="AJ47">
        <v>0</v>
      </c>
      <c r="AK47">
        <v>28.88200911489362</v>
      </c>
      <c r="AL47">
        <v>48.206791551979343</v>
      </c>
      <c r="AM47">
        <v>8.0921513585287297</v>
      </c>
      <c r="AN47">
        <v>4.1902574480899984E-2</v>
      </c>
      <c r="AO47">
        <v>0</v>
      </c>
      <c r="AP47">
        <v>0</v>
      </c>
      <c r="AQ47">
        <v>0</v>
      </c>
      <c r="AR47">
        <v>14.771824060688401</v>
      </c>
      <c r="AS47">
        <v>15.474570895165575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2.4688503940520445</v>
      </c>
      <c r="AZ47">
        <v>0</v>
      </c>
      <c r="BA47">
        <v>0</v>
      </c>
      <c r="BB47">
        <v>2.2818080000000003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834.36532679502352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272.36101695506289</v>
      </c>
      <c r="L48">
        <v>9.6501096173067911</v>
      </c>
      <c r="M48">
        <v>64.011910888770501</v>
      </c>
      <c r="N48">
        <v>53.039073155873311</v>
      </c>
      <c r="O48">
        <v>74.132356920731709</v>
      </c>
      <c r="P48">
        <v>31.430934774353677</v>
      </c>
      <c r="Q48">
        <v>5.2995143842364536</v>
      </c>
      <c r="R48">
        <v>10.540443676446618</v>
      </c>
      <c r="S48">
        <v>6.4808793982995425</v>
      </c>
      <c r="T48">
        <v>0.78335100000000002</v>
      </c>
      <c r="U48">
        <v>60.060365855996444</v>
      </c>
      <c r="V48">
        <v>3.7119389609810485</v>
      </c>
      <c r="W48">
        <v>10.639243471698114</v>
      </c>
      <c r="X48">
        <v>34.64177654623392</v>
      </c>
      <c r="Y48">
        <v>0</v>
      </c>
      <c r="Z48">
        <v>5.5391942964545446</v>
      </c>
      <c r="AA48">
        <v>0</v>
      </c>
      <c r="AB48">
        <v>6.9734581373450863</v>
      </c>
      <c r="AC48">
        <v>4.9954421338002541</v>
      </c>
      <c r="AD48">
        <v>4.6748012787515583</v>
      </c>
      <c r="AE48">
        <v>16.988935013519246</v>
      </c>
      <c r="AF48">
        <v>5.9026744366469011</v>
      </c>
      <c r="AG48">
        <v>32.160725140002455</v>
      </c>
      <c r="AH48">
        <v>0</v>
      </c>
      <c r="AI48">
        <v>0</v>
      </c>
      <c r="AJ48">
        <v>0</v>
      </c>
      <c r="AK48">
        <v>28.88200911489362</v>
      </c>
      <c r="AL48">
        <v>48.206791551979343</v>
      </c>
      <c r="AM48">
        <v>8.0921513585287297</v>
      </c>
      <c r="AN48">
        <v>4.1902574480899984E-2</v>
      </c>
      <c r="AO48">
        <v>0</v>
      </c>
      <c r="AP48">
        <v>0</v>
      </c>
      <c r="AQ48">
        <v>0</v>
      </c>
      <c r="AR48">
        <v>14.771824060688401</v>
      </c>
      <c r="AS48">
        <v>15.474570895165575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2.4688503940520445</v>
      </c>
      <c r="AZ48">
        <v>0</v>
      </c>
      <c r="BA48">
        <v>0</v>
      </c>
      <c r="BB48">
        <v>2.2818080000000003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834.23805399229968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272.36101695506289</v>
      </c>
      <c r="L49">
        <v>9.6501096173067911</v>
      </c>
      <c r="M49">
        <v>64.011910888770501</v>
      </c>
      <c r="N49">
        <v>53.039073155873311</v>
      </c>
      <c r="O49">
        <v>74.132356920731709</v>
      </c>
      <c r="P49">
        <v>31.430934774353677</v>
      </c>
      <c r="Q49">
        <v>5.2995143842364536</v>
      </c>
      <c r="R49">
        <v>10.540443676446618</v>
      </c>
      <c r="S49">
        <v>6.4808793982995425</v>
      </c>
      <c r="T49">
        <v>0.78335100000000002</v>
      </c>
      <c r="U49">
        <v>60.060365855996444</v>
      </c>
      <c r="V49">
        <v>3.7119389609810485</v>
      </c>
      <c r="W49">
        <v>10.639243471698114</v>
      </c>
      <c r="X49">
        <v>34.671428399755129</v>
      </c>
      <c r="Y49">
        <v>0</v>
      </c>
      <c r="Z49">
        <v>8.3087916642727251</v>
      </c>
      <c r="AA49">
        <v>0</v>
      </c>
      <c r="AB49">
        <v>6.9734581373450863</v>
      </c>
      <c r="AC49">
        <v>4.9954421338002541</v>
      </c>
      <c r="AD49">
        <v>4.6748012787515583</v>
      </c>
      <c r="AE49">
        <v>16.988935013519246</v>
      </c>
      <c r="AF49">
        <v>5.9026744366469011</v>
      </c>
      <c r="AG49">
        <v>32.160725140002455</v>
      </c>
      <c r="AH49">
        <v>0</v>
      </c>
      <c r="AI49">
        <v>0</v>
      </c>
      <c r="AJ49">
        <v>0</v>
      </c>
      <c r="AK49">
        <v>28.88200911489362</v>
      </c>
      <c r="AL49">
        <v>55.333013190791732</v>
      </c>
      <c r="AM49">
        <v>8.0921513585287297</v>
      </c>
      <c r="AN49">
        <v>4.1902574480899984E-2</v>
      </c>
      <c r="AO49">
        <v>0</v>
      </c>
      <c r="AP49">
        <v>0</v>
      </c>
      <c r="AQ49">
        <v>0</v>
      </c>
      <c r="AR49">
        <v>14.771824060688401</v>
      </c>
      <c r="AS49">
        <v>15.474570895165575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2.4688503940520445</v>
      </c>
      <c r="AZ49">
        <v>0</v>
      </c>
      <c r="BA49">
        <v>0</v>
      </c>
      <c r="BB49">
        <v>2.2818080000000003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844.16352485245136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272.36101695506289</v>
      </c>
      <c r="L50">
        <v>9.6501096173067911</v>
      </c>
      <c r="M50">
        <v>64.011910888770501</v>
      </c>
      <c r="N50">
        <v>53.039073155873311</v>
      </c>
      <c r="O50">
        <v>74.132356920731709</v>
      </c>
      <c r="P50">
        <v>31.430934774353677</v>
      </c>
      <c r="Q50">
        <v>5.2995143842364536</v>
      </c>
      <c r="R50">
        <v>10.540443676446618</v>
      </c>
      <c r="S50">
        <v>6.4808793982995425</v>
      </c>
      <c r="T50">
        <v>0.78335100000000002</v>
      </c>
      <c r="U50">
        <v>60.060365855996444</v>
      </c>
      <c r="V50">
        <v>3.7119389609810485</v>
      </c>
      <c r="W50">
        <v>10.639243471698114</v>
      </c>
      <c r="X50">
        <v>34.671428399755129</v>
      </c>
      <c r="Y50">
        <v>0</v>
      </c>
      <c r="Z50">
        <v>8.3087916642727251</v>
      </c>
      <c r="AA50">
        <v>0</v>
      </c>
      <c r="AB50">
        <v>6.9734581373450863</v>
      </c>
      <c r="AC50">
        <v>4.9954421338002541</v>
      </c>
      <c r="AD50">
        <v>4.6748012787515583</v>
      </c>
      <c r="AE50">
        <v>16.988935013519246</v>
      </c>
      <c r="AF50">
        <v>5.9026744366469011</v>
      </c>
      <c r="AG50">
        <v>32.160725140002455</v>
      </c>
      <c r="AH50">
        <v>0</v>
      </c>
      <c r="AI50">
        <v>0</v>
      </c>
      <c r="AJ50">
        <v>0</v>
      </c>
      <c r="AK50">
        <v>28.88200911489362</v>
      </c>
      <c r="AL50">
        <v>55.333013190791732</v>
      </c>
      <c r="AM50">
        <v>8.0921513585287297</v>
      </c>
      <c r="AN50">
        <v>4.1902574480899984E-2</v>
      </c>
      <c r="AO50">
        <v>0</v>
      </c>
      <c r="AP50">
        <v>0</v>
      </c>
      <c r="AQ50">
        <v>0</v>
      </c>
      <c r="AR50">
        <v>14.771824060688401</v>
      </c>
      <c r="AS50">
        <v>15.474570895165575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2.4688503940520445</v>
      </c>
      <c r="AZ50">
        <v>0</v>
      </c>
      <c r="BA50">
        <v>0</v>
      </c>
      <c r="BB50">
        <v>2.2818080000000003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844.16352485245136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272.36101695506289</v>
      </c>
      <c r="L51">
        <v>9.6501096173067911</v>
      </c>
      <c r="M51">
        <v>64.011910888770501</v>
      </c>
      <c r="N51">
        <v>53.039073155873311</v>
      </c>
      <c r="O51">
        <v>74.132356920731709</v>
      </c>
      <c r="P51">
        <v>31.430934774353677</v>
      </c>
      <c r="Q51">
        <v>5.2995143842364536</v>
      </c>
      <c r="R51">
        <v>10.540443676446618</v>
      </c>
      <c r="S51">
        <v>6.4808793982995425</v>
      </c>
      <c r="T51">
        <v>0.78335100000000002</v>
      </c>
      <c r="U51">
        <v>60.060365855996444</v>
      </c>
      <c r="V51">
        <v>3.7119389609810485</v>
      </c>
      <c r="W51">
        <v>10.637951629153868</v>
      </c>
      <c r="X51">
        <v>34.670287360382282</v>
      </c>
      <c r="Y51">
        <v>0</v>
      </c>
      <c r="Z51">
        <v>8.3087916642727251</v>
      </c>
      <c r="AA51">
        <v>0</v>
      </c>
      <c r="AB51">
        <v>6.9734581373450863</v>
      </c>
      <c r="AC51">
        <v>0</v>
      </c>
      <c r="AD51">
        <v>4.6748012787515583</v>
      </c>
      <c r="AE51">
        <v>16.988935013519246</v>
      </c>
      <c r="AF51">
        <v>5.9026744366469011</v>
      </c>
      <c r="AG51">
        <v>32.160725140002455</v>
      </c>
      <c r="AH51">
        <v>0</v>
      </c>
      <c r="AI51">
        <v>0</v>
      </c>
      <c r="AJ51">
        <v>0</v>
      </c>
      <c r="AK51">
        <v>28.88200911489362</v>
      </c>
      <c r="AL51">
        <v>57.269668536833031</v>
      </c>
      <c r="AM51">
        <v>8.0921513585287297</v>
      </c>
      <c r="AN51">
        <v>4.1902574480899984E-2</v>
      </c>
      <c r="AO51">
        <v>0</v>
      </c>
      <c r="AP51">
        <v>0.43527226876553438</v>
      </c>
      <c r="AQ51">
        <v>0</v>
      </c>
      <c r="AR51">
        <v>14.771824060688401</v>
      </c>
      <c r="AS51">
        <v>15.474570895165575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2.4688503940520445</v>
      </c>
      <c r="AZ51">
        <v>0</v>
      </c>
      <c r="BA51">
        <v>0</v>
      </c>
      <c r="BB51">
        <v>2.2818080000000003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841.53757745154098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272.36101695506289</v>
      </c>
      <c r="L52">
        <v>9.6501096173067911</v>
      </c>
      <c r="M52">
        <v>64.011910888770501</v>
      </c>
      <c r="N52">
        <v>53.039073155873311</v>
      </c>
      <c r="O52">
        <v>74.132356920731709</v>
      </c>
      <c r="P52">
        <v>31.430934774353677</v>
      </c>
      <c r="Q52">
        <v>5.2995143842364536</v>
      </c>
      <c r="R52">
        <v>10.540443676446618</v>
      </c>
      <c r="S52">
        <v>6.4808793982995425</v>
      </c>
      <c r="T52">
        <v>0.78335100000000002</v>
      </c>
      <c r="U52">
        <v>60.060365855996444</v>
      </c>
      <c r="V52">
        <v>3.7119389609810485</v>
      </c>
      <c r="W52">
        <v>10.637951629153868</v>
      </c>
      <c r="X52">
        <v>34.670287360382282</v>
      </c>
      <c r="Y52">
        <v>0</v>
      </c>
      <c r="Z52">
        <v>8.3087916642727251</v>
      </c>
      <c r="AA52">
        <v>0</v>
      </c>
      <c r="AB52">
        <v>6.9734581373450863</v>
      </c>
      <c r="AC52">
        <v>0</v>
      </c>
      <c r="AD52">
        <v>4.6748012787515583</v>
      </c>
      <c r="AE52">
        <v>16.988935013519246</v>
      </c>
      <c r="AF52">
        <v>5.9026744366469011</v>
      </c>
      <c r="AG52">
        <v>32.160725140002455</v>
      </c>
      <c r="AH52">
        <v>0</v>
      </c>
      <c r="AI52">
        <v>0</v>
      </c>
      <c r="AJ52">
        <v>0</v>
      </c>
      <c r="AK52">
        <v>28.88200911489362</v>
      </c>
      <c r="AL52">
        <v>57.269668536833031</v>
      </c>
      <c r="AM52">
        <v>8.0921513585287297</v>
      </c>
      <c r="AN52">
        <v>4.1902574480899984E-2</v>
      </c>
      <c r="AO52">
        <v>0</v>
      </c>
      <c r="AP52">
        <v>0.43527226876553438</v>
      </c>
      <c r="AQ52">
        <v>0</v>
      </c>
      <c r="AR52">
        <v>14.771824060688401</v>
      </c>
      <c r="AS52">
        <v>15.474570895165575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2.4688503940520445</v>
      </c>
      <c r="AZ52">
        <v>0</v>
      </c>
      <c r="BA52">
        <v>0</v>
      </c>
      <c r="BB52">
        <v>2.2818080000000003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841.53757745154098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272.36101695506289</v>
      </c>
      <c r="L53">
        <v>9.6501096173067911</v>
      </c>
      <c r="M53">
        <v>64.011910888770501</v>
      </c>
      <c r="N53">
        <v>53.039073155873311</v>
      </c>
      <c r="O53">
        <v>74.132356920731709</v>
      </c>
      <c r="P53">
        <v>31.430934774353677</v>
      </c>
      <c r="Q53">
        <v>5.2995143842364536</v>
      </c>
      <c r="R53">
        <v>10.540443676446618</v>
      </c>
      <c r="S53">
        <v>6.4808793982995425</v>
      </c>
      <c r="T53">
        <v>0.78335100000000002</v>
      </c>
      <c r="U53">
        <v>60.060365855996444</v>
      </c>
      <c r="V53">
        <v>3.7119389609810485</v>
      </c>
      <c r="W53">
        <v>10.637951629153868</v>
      </c>
      <c r="X53">
        <v>34.670287360382282</v>
      </c>
      <c r="Y53">
        <v>0</v>
      </c>
      <c r="Z53">
        <v>8.3087916642727251</v>
      </c>
      <c r="AA53">
        <v>0</v>
      </c>
      <c r="AB53">
        <v>6.9734581373450863</v>
      </c>
      <c r="AC53">
        <v>0</v>
      </c>
      <c r="AD53">
        <v>4.6748012787515583</v>
      </c>
      <c r="AE53">
        <v>16.988935013519246</v>
      </c>
      <c r="AF53">
        <v>5.9026744366469011</v>
      </c>
      <c r="AG53">
        <v>32.160725140002455</v>
      </c>
      <c r="AH53">
        <v>0</v>
      </c>
      <c r="AI53">
        <v>0</v>
      </c>
      <c r="AJ53">
        <v>0</v>
      </c>
      <c r="AK53">
        <v>28.88200911489362</v>
      </c>
      <c r="AL53">
        <v>57.269668536833031</v>
      </c>
      <c r="AM53">
        <v>8.0921513585287297</v>
      </c>
      <c r="AN53">
        <v>4.1902574480899984E-2</v>
      </c>
      <c r="AO53">
        <v>0</v>
      </c>
      <c r="AP53">
        <v>0.43527226876553438</v>
      </c>
      <c r="AQ53">
        <v>0</v>
      </c>
      <c r="AR53">
        <v>17.351031317844196</v>
      </c>
      <c r="AS53">
        <v>15.474570895165575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2.4688503940520445</v>
      </c>
      <c r="AZ53">
        <v>0</v>
      </c>
      <c r="BA53">
        <v>0</v>
      </c>
      <c r="BB53">
        <v>2.2818080000000003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844.11678470869685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272.36101695506289</v>
      </c>
      <c r="L54">
        <v>9.6501096173067911</v>
      </c>
      <c r="M54">
        <v>64.011910888770501</v>
      </c>
      <c r="N54">
        <v>53.039073155873311</v>
      </c>
      <c r="O54">
        <v>74.132356920731709</v>
      </c>
      <c r="P54">
        <v>31.430934774353677</v>
      </c>
      <c r="Q54">
        <v>5.2995143842364536</v>
      </c>
      <c r="R54">
        <v>10.540443676446618</v>
      </c>
      <c r="S54">
        <v>6.4808793982995425</v>
      </c>
      <c r="T54">
        <v>0.78335100000000002</v>
      </c>
      <c r="U54">
        <v>60.060365855996444</v>
      </c>
      <c r="V54">
        <v>3.7119389609810485</v>
      </c>
      <c r="W54">
        <v>10.637951629153868</v>
      </c>
      <c r="X54">
        <v>34.670287360382282</v>
      </c>
      <c r="Y54">
        <v>0</v>
      </c>
      <c r="Z54">
        <v>8.3087916642727251</v>
      </c>
      <c r="AA54">
        <v>0</v>
      </c>
      <c r="AB54">
        <v>6.9734581373450863</v>
      </c>
      <c r="AC54">
        <v>0</v>
      </c>
      <c r="AD54">
        <v>4.6748012787515583</v>
      </c>
      <c r="AE54">
        <v>16.988935013519246</v>
      </c>
      <c r="AF54">
        <v>5.9026744366469011</v>
      </c>
      <c r="AG54">
        <v>32.160725140002455</v>
      </c>
      <c r="AH54">
        <v>0</v>
      </c>
      <c r="AI54">
        <v>0</v>
      </c>
      <c r="AJ54">
        <v>0</v>
      </c>
      <c r="AK54">
        <v>28.88200911489362</v>
      </c>
      <c r="AL54">
        <v>57.269668536833031</v>
      </c>
      <c r="AM54">
        <v>8.0921513585287297</v>
      </c>
      <c r="AN54">
        <v>4.1902574480899984E-2</v>
      </c>
      <c r="AO54">
        <v>0</v>
      </c>
      <c r="AP54">
        <v>0.43527226876553438</v>
      </c>
      <c r="AQ54">
        <v>0</v>
      </c>
      <c r="AR54">
        <v>17.351031317844196</v>
      </c>
      <c r="AS54">
        <v>15.474570895165575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2.4688503940520445</v>
      </c>
      <c r="AZ54">
        <v>0</v>
      </c>
      <c r="BA54">
        <v>0</v>
      </c>
      <c r="BB54">
        <v>2.2818080000000003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844.11678470869685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272.36101695506289</v>
      </c>
      <c r="L55">
        <v>9.6501096173067911</v>
      </c>
      <c r="M55">
        <v>64.011910888770501</v>
      </c>
      <c r="N55">
        <v>53.039073155873311</v>
      </c>
      <c r="O55">
        <v>74.132356920731709</v>
      </c>
      <c r="P55">
        <v>31.430934774353677</v>
      </c>
      <c r="Q55">
        <v>5.2995143842364536</v>
      </c>
      <c r="R55">
        <v>10.540443676446618</v>
      </c>
      <c r="S55">
        <v>6.4808793982995425</v>
      </c>
      <c r="T55">
        <v>0.78335100000000002</v>
      </c>
      <c r="U55">
        <v>60.060365855996444</v>
      </c>
      <c r="V55">
        <v>3.7119389609810485</v>
      </c>
      <c r="W55">
        <v>10.640082206565253</v>
      </c>
      <c r="X55">
        <v>40.02208532660228</v>
      </c>
      <c r="Y55">
        <v>0</v>
      </c>
      <c r="Z55">
        <v>8.3087916642727251</v>
      </c>
      <c r="AA55">
        <v>0</v>
      </c>
      <c r="AB55">
        <v>6.9734581373450863</v>
      </c>
      <c r="AC55">
        <v>0</v>
      </c>
      <c r="AD55">
        <v>4.6748012787515583</v>
      </c>
      <c r="AE55">
        <v>16.988935013519246</v>
      </c>
      <c r="AF55">
        <v>0</v>
      </c>
      <c r="AG55">
        <v>32.160725140002455</v>
      </c>
      <c r="AH55">
        <v>0</v>
      </c>
      <c r="AI55">
        <v>0</v>
      </c>
      <c r="AJ55">
        <v>0</v>
      </c>
      <c r="AK55">
        <v>28.88200911489362</v>
      </c>
      <c r="AL55">
        <v>57.269668536833031</v>
      </c>
      <c r="AM55">
        <v>8.0921513585287297</v>
      </c>
      <c r="AN55">
        <v>4.1902574480899984E-2</v>
      </c>
      <c r="AO55">
        <v>0</v>
      </c>
      <c r="AP55">
        <v>0.10881806719138359</v>
      </c>
      <c r="AQ55">
        <v>0</v>
      </c>
      <c r="AR55">
        <v>17.351031317844196</v>
      </c>
      <c r="AS55">
        <v>15.474570895165575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2.4688503940520445</v>
      </c>
      <c r="AZ55">
        <v>0</v>
      </c>
      <c r="BA55">
        <v>0</v>
      </c>
      <c r="BB55">
        <v>2.2818080000000003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843.24158461410718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272.36101695506289</v>
      </c>
      <c r="L56">
        <v>9.6501096173067911</v>
      </c>
      <c r="M56">
        <v>64.011910888770501</v>
      </c>
      <c r="N56">
        <v>53.039073155873311</v>
      </c>
      <c r="O56">
        <v>74.132356920731709</v>
      </c>
      <c r="P56">
        <v>31.430934774353677</v>
      </c>
      <c r="Q56">
        <v>5.2995143842364536</v>
      </c>
      <c r="R56">
        <v>10.540443676446618</v>
      </c>
      <c r="S56">
        <v>6.4808793982995425</v>
      </c>
      <c r="T56">
        <v>0.78335100000000002</v>
      </c>
      <c r="U56">
        <v>60.060365855996444</v>
      </c>
      <c r="V56">
        <v>3.7119389609810485</v>
      </c>
      <c r="W56">
        <v>10.640082206565253</v>
      </c>
      <c r="X56">
        <v>34.978380251742934</v>
      </c>
      <c r="Y56">
        <v>0</v>
      </c>
      <c r="Z56">
        <v>8.3087916642727251</v>
      </c>
      <c r="AA56">
        <v>0</v>
      </c>
      <c r="AB56">
        <v>6.9734581373450863</v>
      </c>
      <c r="AC56">
        <v>0</v>
      </c>
      <c r="AD56">
        <v>0</v>
      </c>
      <c r="AE56">
        <v>16.988935013519246</v>
      </c>
      <c r="AF56">
        <v>0</v>
      </c>
      <c r="AG56">
        <v>32.160725140002455</v>
      </c>
      <c r="AH56">
        <v>0</v>
      </c>
      <c r="AI56">
        <v>0</v>
      </c>
      <c r="AJ56">
        <v>0</v>
      </c>
      <c r="AK56">
        <v>28.88200911489362</v>
      </c>
      <c r="AL56">
        <v>57.269668536833031</v>
      </c>
      <c r="AM56">
        <v>8.0921513585287297</v>
      </c>
      <c r="AN56">
        <v>4.1902574480899984E-2</v>
      </c>
      <c r="AO56">
        <v>0</v>
      </c>
      <c r="AP56">
        <v>0.10881806719138359</v>
      </c>
      <c r="AQ56">
        <v>0</v>
      </c>
      <c r="AR56">
        <v>14.771824060688401</v>
      </c>
      <c r="AS56">
        <v>15.474570895165575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2.4688503940520445</v>
      </c>
      <c r="AZ56">
        <v>0</v>
      </c>
      <c r="BA56">
        <v>0</v>
      </c>
      <c r="BB56">
        <v>2.2818080000000003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830.94387100334029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272.36101695506289</v>
      </c>
      <c r="L57">
        <v>9.6501096173067911</v>
      </c>
      <c r="M57">
        <v>64.011910888770501</v>
      </c>
      <c r="N57">
        <v>53.039073155873311</v>
      </c>
      <c r="O57">
        <v>74.132356920731709</v>
      </c>
      <c r="P57">
        <v>31.430934774353677</v>
      </c>
      <c r="Q57">
        <v>5.2995143842364536</v>
      </c>
      <c r="R57">
        <v>10.540443676446618</v>
      </c>
      <c r="S57">
        <v>6.4808793982995425</v>
      </c>
      <c r="T57">
        <v>0.78335100000000002</v>
      </c>
      <c r="U57">
        <v>60.060365855996444</v>
      </c>
      <c r="V57">
        <v>3.7119389609810485</v>
      </c>
      <c r="W57">
        <v>10.637951629153868</v>
      </c>
      <c r="X57">
        <v>34.669682700837548</v>
      </c>
      <c r="Y57">
        <v>0</v>
      </c>
      <c r="Z57">
        <v>8.3087916642727251</v>
      </c>
      <c r="AA57">
        <v>0</v>
      </c>
      <c r="AB57">
        <v>6.9734581373450863</v>
      </c>
      <c r="AC57">
        <v>0</v>
      </c>
      <c r="AD57">
        <v>0</v>
      </c>
      <c r="AE57">
        <v>16.988935013519246</v>
      </c>
      <c r="AF57">
        <v>0</v>
      </c>
      <c r="AG57">
        <v>32.160725140002455</v>
      </c>
      <c r="AH57">
        <v>0</v>
      </c>
      <c r="AI57">
        <v>0</v>
      </c>
      <c r="AJ57">
        <v>0</v>
      </c>
      <c r="AK57">
        <v>28.88200911489362</v>
      </c>
      <c r="AL57">
        <v>57.269668536833031</v>
      </c>
      <c r="AM57">
        <v>8.0921513585287297</v>
      </c>
      <c r="AN57">
        <v>4.1902574480899984E-2</v>
      </c>
      <c r="AO57">
        <v>0</v>
      </c>
      <c r="AP57">
        <v>0.10881806719138359</v>
      </c>
      <c r="AQ57">
        <v>0</v>
      </c>
      <c r="AR57">
        <v>14.771824060688401</v>
      </c>
      <c r="AS57">
        <v>15.474570895165575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2.4688503940520445</v>
      </c>
      <c r="AZ57">
        <v>0</v>
      </c>
      <c r="BA57">
        <v>0</v>
      </c>
      <c r="BB57">
        <v>2.2818080000000003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830.63304287502365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272.36101695506289</v>
      </c>
      <c r="L58">
        <v>9.6501096173067911</v>
      </c>
      <c r="M58">
        <v>64.011910888770501</v>
      </c>
      <c r="N58">
        <v>53.039073155873311</v>
      </c>
      <c r="O58">
        <v>74.132356920731709</v>
      </c>
      <c r="P58">
        <v>31.430934774353677</v>
      </c>
      <c r="Q58">
        <v>5.2995143842364536</v>
      </c>
      <c r="R58">
        <v>10.540443676446618</v>
      </c>
      <c r="S58">
        <v>6.4808793982995425</v>
      </c>
      <c r="T58">
        <v>0.78335100000000002</v>
      </c>
      <c r="U58">
        <v>60.060365855996444</v>
      </c>
      <c r="V58">
        <v>4.3139342912621359</v>
      </c>
      <c r="W58">
        <v>17.367145980788674</v>
      </c>
      <c r="X58">
        <v>55.684207010252358</v>
      </c>
      <c r="Y58">
        <v>0</v>
      </c>
      <c r="Z58">
        <v>5.5391942964545446</v>
      </c>
      <c r="AA58">
        <v>0</v>
      </c>
      <c r="AB58">
        <v>6.9734581373450863</v>
      </c>
      <c r="AC58">
        <v>0</v>
      </c>
      <c r="AD58">
        <v>0</v>
      </c>
      <c r="AE58">
        <v>16.988935013519246</v>
      </c>
      <c r="AF58">
        <v>0</v>
      </c>
      <c r="AG58">
        <v>32.160725140002455</v>
      </c>
      <c r="AH58">
        <v>0</v>
      </c>
      <c r="AI58">
        <v>0</v>
      </c>
      <c r="AJ58">
        <v>0</v>
      </c>
      <c r="AK58">
        <v>28.88200911489362</v>
      </c>
      <c r="AL58">
        <v>57.269668536833031</v>
      </c>
      <c r="AM58">
        <v>8.0921513585287297</v>
      </c>
      <c r="AN58">
        <v>4.1902574480899984E-2</v>
      </c>
      <c r="AO58">
        <v>0</v>
      </c>
      <c r="AP58">
        <v>0.10881806719138359</v>
      </c>
      <c r="AQ58">
        <v>0</v>
      </c>
      <c r="AR58">
        <v>14.771824060688401</v>
      </c>
      <c r="AS58">
        <v>15.474570895165575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2.4688503940520445</v>
      </c>
      <c r="AZ58">
        <v>0</v>
      </c>
      <c r="BA58">
        <v>0</v>
      </c>
      <c r="BB58">
        <v>2.2818080000000003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856.20915949853622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272.36101695506289</v>
      </c>
      <c r="L59">
        <v>9.6501096173067911</v>
      </c>
      <c r="M59">
        <v>64.011910888770501</v>
      </c>
      <c r="N59">
        <v>53.039073155873311</v>
      </c>
      <c r="O59">
        <v>74.132356920731709</v>
      </c>
      <c r="P59">
        <v>31.430934774353677</v>
      </c>
      <c r="Q59">
        <v>5.2995143842364536</v>
      </c>
      <c r="R59">
        <v>10.540443676446618</v>
      </c>
      <c r="S59">
        <v>6.4808793982995425</v>
      </c>
      <c r="T59">
        <v>0.78335100000000002</v>
      </c>
      <c r="U59">
        <v>60.060365855996444</v>
      </c>
      <c r="V59">
        <v>4.3113900958205917</v>
      </c>
      <c r="W59">
        <v>17.367145980788674</v>
      </c>
      <c r="X59">
        <v>55.684207010252358</v>
      </c>
      <c r="Y59">
        <v>0</v>
      </c>
      <c r="Z59">
        <v>8.3087916642727251</v>
      </c>
      <c r="AA59">
        <v>5.9680204962025325</v>
      </c>
      <c r="AB59">
        <v>6.9734581373450863</v>
      </c>
      <c r="AC59">
        <v>0</v>
      </c>
      <c r="AD59">
        <v>0</v>
      </c>
      <c r="AE59">
        <v>16.988935013519246</v>
      </c>
      <c r="AF59">
        <v>0</v>
      </c>
      <c r="AG59">
        <v>32.160725140002455</v>
      </c>
      <c r="AH59">
        <v>0</v>
      </c>
      <c r="AI59">
        <v>0</v>
      </c>
      <c r="AJ59">
        <v>0</v>
      </c>
      <c r="AK59">
        <v>28.88200911489362</v>
      </c>
      <c r="AL59">
        <v>57.269668536833031</v>
      </c>
      <c r="AM59">
        <v>8.0921513585287297</v>
      </c>
      <c r="AN59">
        <v>4.1902574480899984E-2</v>
      </c>
      <c r="AO59">
        <v>0</v>
      </c>
      <c r="AP59">
        <v>0.10881806719138359</v>
      </c>
      <c r="AQ59">
        <v>0</v>
      </c>
      <c r="AR59">
        <v>14.771824060688401</v>
      </c>
      <c r="AS59">
        <v>15.474570895165575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2.4688503940520445</v>
      </c>
      <c r="AZ59">
        <v>0</v>
      </c>
      <c r="BA59">
        <v>0</v>
      </c>
      <c r="BB59">
        <v>2.2818080000000003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864.94423316711527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272.36101695506289</v>
      </c>
      <c r="L60">
        <v>9.6501096173067911</v>
      </c>
      <c r="M60">
        <v>64.011910888770501</v>
      </c>
      <c r="N60">
        <v>53.039073155873311</v>
      </c>
      <c r="O60">
        <v>74.132356920731709</v>
      </c>
      <c r="P60">
        <v>31.430934774353677</v>
      </c>
      <c r="Q60">
        <v>5.2995143842364536</v>
      </c>
      <c r="R60">
        <v>19.160821783429231</v>
      </c>
      <c r="S60">
        <v>6.4808793982995425</v>
      </c>
      <c r="T60">
        <v>1.4230879999999999</v>
      </c>
      <c r="U60">
        <v>60.060365855996444</v>
      </c>
      <c r="V60">
        <v>4.3113900958205917</v>
      </c>
      <c r="W60">
        <v>17.367145980788674</v>
      </c>
      <c r="X60">
        <v>55.684207010252358</v>
      </c>
      <c r="Y60">
        <v>0</v>
      </c>
      <c r="Z60">
        <v>8.3087916642727251</v>
      </c>
      <c r="AA60">
        <v>5.9680204962025325</v>
      </c>
      <c r="AB60">
        <v>0</v>
      </c>
      <c r="AC60">
        <v>0</v>
      </c>
      <c r="AD60">
        <v>0</v>
      </c>
      <c r="AE60">
        <v>16.988935013519246</v>
      </c>
      <c r="AF60">
        <v>0</v>
      </c>
      <c r="AG60">
        <v>32.160725140002455</v>
      </c>
      <c r="AH60">
        <v>0</v>
      </c>
      <c r="AI60">
        <v>0</v>
      </c>
      <c r="AJ60">
        <v>0</v>
      </c>
      <c r="AK60">
        <v>28.88200911489362</v>
      </c>
      <c r="AL60">
        <v>57.269668536833031</v>
      </c>
      <c r="AM60">
        <v>8.0921513585287297</v>
      </c>
      <c r="AN60">
        <v>4.1902574480899984E-2</v>
      </c>
      <c r="AO60">
        <v>0</v>
      </c>
      <c r="AP60">
        <v>0.10881806719138359</v>
      </c>
      <c r="AQ60">
        <v>0</v>
      </c>
      <c r="AR60">
        <v>14.771824060688401</v>
      </c>
      <c r="AS60">
        <v>15.474570895165575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2.4688503940520445</v>
      </c>
      <c r="AZ60">
        <v>0</v>
      </c>
      <c r="BA60">
        <v>0</v>
      </c>
      <c r="BB60">
        <v>2.4608586254826257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867.40994076223535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281.31502368667742</v>
      </c>
      <c r="L61">
        <v>17.549901978356033</v>
      </c>
      <c r="M61">
        <v>64.011910888770501</v>
      </c>
      <c r="N61">
        <v>53.039073155873311</v>
      </c>
      <c r="O61">
        <v>74.132356920731709</v>
      </c>
      <c r="P61">
        <v>31.430934774353677</v>
      </c>
      <c r="Q61">
        <v>9.6385155491507977</v>
      </c>
      <c r="R61">
        <v>19.165050259593098</v>
      </c>
      <c r="S61">
        <v>11.787190343283582</v>
      </c>
      <c r="T61">
        <v>1.4230879999999999</v>
      </c>
      <c r="U61">
        <v>60.060365855996444</v>
      </c>
      <c r="V61">
        <v>3.9741695991140644</v>
      </c>
      <c r="W61">
        <v>17.367145980788674</v>
      </c>
      <c r="X61">
        <v>62.695420717293651</v>
      </c>
      <c r="Y61">
        <v>0</v>
      </c>
      <c r="Z61">
        <v>8.3087916642727251</v>
      </c>
      <c r="AA61">
        <v>5.9680204962025325</v>
      </c>
      <c r="AB61">
        <v>0</v>
      </c>
      <c r="AC61">
        <v>0</v>
      </c>
      <c r="AD61">
        <v>0</v>
      </c>
      <c r="AE61">
        <v>16.988935013519246</v>
      </c>
      <c r="AF61">
        <v>0</v>
      </c>
      <c r="AG61">
        <v>32.160725140002455</v>
      </c>
      <c r="AH61">
        <v>0</v>
      </c>
      <c r="AI61">
        <v>0</v>
      </c>
      <c r="AJ61">
        <v>0</v>
      </c>
      <c r="AK61">
        <v>28.88200911489362</v>
      </c>
      <c r="AL61">
        <v>57.269668536833031</v>
      </c>
      <c r="AM61">
        <v>8.0921513585287297</v>
      </c>
      <c r="AN61">
        <v>4.1902574480899984E-2</v>
      </c>
      <c r="AO61">
        <v>0</v>
      </c>
      <c r="AP61">
        <v>0</v>
      </c>
      <c r="AQ61">
        <v>0</v>
      </c>
      <c r="AR61">
        <v>17.351031317844196</v>
      </c>
      <c r="AS61">
        <v>15.474570895165575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2.4688503940520445</v>
      </c>
      <c r="AZ61">
        <v>0</v>
      </c>
      <c r="BA61">
        <v>0</v>
      </c>
      <c r="BB61">
        <v>2.4608586254826257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903.05766284126071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328.34526852396249</v>
      </c>
      <c r="L62">
        <v>17.549950689005929</v>
      </c>
      <c r="M62">
        <v>64.011910888770501</v>
      </c>
      <c r="N62">
        <v>53.039073155873311</v>
      </c>
      <c r="O62">
        <v>74.132356920731709</v>
      </c>
      <c r="P62">
        <v>31.430934774353677</v>
      </c>
      <c r="Q62">
        <v>9.6385155491507977</v>
      </c>
      <c r="R62">
        <v>19.165050259593098</v>
      </c>
      <c r="S62">
        <v>11.787190343283582</v>
      </c>
      <c r="T62">
        <v>1.4230879999999999</v>
      </c>
      <c r="U62">
        <v>60.060365855996444</v>
      </c>
      <c r="V62">
        <v>3.9741695991140644</v>
      </c>
      <c r="W62">
        <v>17.367145980788674</v>
      </c>
      <c r="X62">
        <v>62.989527156359316</v>
      </c>
      <c r="Y62">
        <v>0</v>
      </c>
      <c r="Z62">
        <v>8.3087916642727251</v>
      </c>
      <c r="AA62">
        <v>11.936040992405065</v>
      </c>
      <c r="AB62">
        <v>0</v>
      </c>
      <c r="AC62">
        <v>0</v>
      </c>
      <c r="AD62">
        <v>0</v>
      </c>
      <c r="AE62">
        <v>16.988935013519246</v>
      </c>
      <c r="AF62">
        <v>0</v>
      </c>
      <c r="AG62">
        <v>32.160725140002455</v>
      </c>
      <c r="AH62">
        <v>0</v>
      </c>
      <c r="AI62">
        <v>0</v>
      </c>
      <c r="AJ62">
        <v>0</v>
      </c>
      <c r="AK62">
        <v>28.88200911489362</v>
      </c>
      <c r="AL62">
        <v>57.269668536833031</v>
      </c>
      <c r="AM62">
        <v>8.0921513585287297</v>
      </c>
      <c r="AN62">
        <v>4.1902574480899984E-2</v>
      </c>
      <c r="AO62">
        <v>0</v>
      </c>
      <c r="AP62">
        <v>0</v>
      </c>
      <c r="AQ62">
        <v>0</v>
      </c>
      <c r="AR62">
        <v>17.351031317844196</v>
      </c>
      <c r="AS62">
        <v>15.474570895165575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2.4688503940520445</v>
      </c>
      <c r="AZ62">
        <v>0</v>
      </c>
      <c r="BA62">
        <v>0</v>
      </c>
      <c r="BB62">
        <v>2.4608586254826257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956.35008332446398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313.34542679454131</v>
      </c>
      <c r="L63">
        <v>17.549891076281433</v>
      </c>
      <c r="M63">
        <v>64.011910888770501</v>
      </c>
      <c r="N63">
        <v>53.039073155873311</v>
      </c>
      <c r="O63">
        <v>74.132356920731709</v>
      </c>
      <c r="P63">
        <v>31.430934774353677</v>
      </c>
      <c r="Q63">
        <v>9.6385155491507977</v>
      </c>
      <c r="R63">
        <v>19.160821783429231</v>
      </c>
      <c r="S63">
        <v>11.787190343283582</v>
      </c>
      <c r="T63">
        <v>1.4230879999999999</v>
      </c>
      <c r="U63">
        <v>60.060365855996444</v>
      </c>
      <c r="V63">
        <v>3.9741695991140644</v>
      </c>
      <c r="W63">
        <v>19.672565843198576</v>
      </c>
      <c r="X63">
        <v>62.989527156359316</v>
      </c>
      <c r="Y63">
        <v>0</v>
      </c>
      <c r="Z63">
        <v>8.3087916642727251</v>
      </c>
      <c r="AA63">
        <v>11.936040992405065</v>
      </c>
      <c r="AB63">
        <v>0</v>
      </c>
      <c r="AC63">
        <v>0</v>
      </c>
      <c r="AD63">
        <v>0</v>
      </c>
      <c r="AE63">
        <v>8.4944677294055779</v>
      </c>
      <c r="AF63">
        <v>0</v>
      </c>
      <c r="AG63">
        <v>32.160725140002455</v>
      </c>
      <c r="AH63">
        <v>0</v>
      </c>
      <c r="AI63">
        <v>0</v>
      </c>
      <c r="AJ63">
        <v>0</v>
      </c>
      <c r="AK63">
        <v>28.88200911489362</v>
      </c>
      <c r="AL63">
        <v>57.269668536833031</v>
      </c>
      <c r="AM63">
        <v>8.0921513585287297</v>
      </c>
      <c r="AN63">
        <v>4.1902574480899984E-2</v>
      </c>
      <c r="AO63">
        <v>0</v>
      </c>
      <c r="AP63">
        <v>0</v>
      </c>
      <c r="AQ63">
        <v>0</v>
      </c>
      <c r="AR63">
        <v>17.351031317844196</v>
      </c>
      <c r="AS63">
        <v>15.474570895165575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2.4688503940520445</v>
      </c>
      <c r="AZ63">
        <v>0</v>
      </c>
      <c r="BA63">
        <v>0</v>
      </c>
      <c r="BB63">
        <v>2.4608586254826257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935.15690608445061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352.99643928297712</v>
      </c>
      <c r="L64">
        <v>17.549977015637271</v>
      </c>
      <c r="M64">
        <v>64.011910888770501</v>
      </c>
      <c r="N64">
        <v>53.039073155873311</v>
      </c>
      <c r="O64">
        <v>74.132356920731709</v>
      </c>
      <c r="P64">
        <v>31.430934774353677</v>
      </c>
      <c r="Q64">
        <v>9.6385155491507977</v>
      </c>
      <c r="R64">
        <v>19.160821783429231</v>
      </c>
      <c r="S64">
        <v>11.787190343283582</v>
      </c>
      <c r="T64">
        <v>1.4230879999999999</v>
      </c>
      <c r="U64">
        <v>60.060365855996444</v>
      </c>
      <c r="V64">
        <v>3.9741695991140644</v>
      </c>
      <c r="W64">
        <v>19.706728175133691</v>
      </c>
      <c r="X64">
        <v>62.989527156359316</v>
      </c>
      <c r="Y64">
        <v>0</v>
      </c>
      <c r="Z64">
        <v>5.5391942964545446</v>
      </c>
      <c r="AA64">
        <v>11.936040992405065</v>
      </c>
      <c r="AB64">
        <v>0</v>
      </c>
      <c r="AC64">
        <v>0</v>
      </c>
      <c r="AD64">
        <v>0</v>
      </c>
      <c r="AE64">
        <v>8.4944677294055779</v>
      </c>
      <c r="AF64">
        <v>0</v>
      </c>
      <c r="AG64">
        <v>32.160725140002455</v>
      </c>
      <c r="AH64">
        <v>0</v>
      </c>
      <c r="AI64">
        <v>0</v>
      </c>
      <c r="AJ64">
        <v>0</v>
      </c>
      <c r="AK64">
        <v>28.88200911489362</v>
      </c>
      <c r="AL64">
        <v>57.269668536833031</v>
      </c>
      <c r="AM64">
        <v>8.0921513585287297</v>
      </c>
      <c r="AN64">
        <v>4.1902574480899984E-2</v>
      </c>
      <c r="AO64">
        <v>0</v>
      </c>
      <c r="AP64">
        <v>0</v>
      </c>
      <c r="AQ64">
        <v>0</v>
      </c>
      <c r="AR64">
        <v>15.006297367844198</v>
      </c>
      <c r="AS64">
        <v>15.474570895165575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2.4688503940520445</v>
      </c>
      <c r="AZ64">
        <v>0</v>
      </c>
      <c r="BA64">
        <v>0</v>
      </c>
      <c r="BB64">
        <v>2.4608586254826257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969.72783552635929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388.78069861418521</v>
      </c>
      <c r="L65">
        <v>17.550017168952355</v>
      </c>
      <c r="M65">
        <v>64.011910888770501</v>
      </c>
      <c r="N65">
        <v>53.039073155873311</v>
      </c>
      <c r="O65">
        <v>74.132356920731709</v>
      </c>
      <c r="P65">
        <v>31.430934774353677</v>
      </c>
      <c r="Q65">
        <v>9.6385155491507977</v>
      </c>
      <c r="R65">
        <v>17.031631508421871</v>
      </c>
      <c r="S65">
        <v>11.787190343283582</v>
      </c>
      <c r="T65">
        <v>1.4230879999999999</v>
      </c>
      <c r="U65">
        <v>60.060365855996444</v>
      </c>
      <c r="V65">
        <v>4.3113900958205917</v>
      </c>
      <c r="W65">
        <v>19.706728175133691</v>
      </c>
      <c r="X65">
        <v>62.989527156359316</v>
      </c>
      <c r="Y65">
        <v>0</v>
      </c>
      <c r="Z65">
        <v>5.5391942964545446</v>
      </c>
      <c r="AA65">
        <v>11.936040992405065</v>
      </c>
      <c r="AB65">
        <v>0</v>
      </c>
      <c r="AC65">
        <v>0</v>
      </c>
      <c r="AD65">
        <v>0</v>
      </c>
      <c r="AE65">
        <v>16.988935013519246</v>
      </c>
      <c r="AF65">
        <v>0</v>
      </c>
      <c r="AG65">
        <v>32.160725140002455</v>
      </c>
      <c r="AH65">
        <v>0</v>
      </c>
      <c r="AI65">
        <v>0</v>
      </c>
      <c r="AJ65">
        <v>0</v>
      </c>
      <c r="AK65">
        <v>28.88200911489362</v>
      </c>
      <c r="AL65">
        <v>57.269668536833031</v>
      </c>
      <c r="AM65">
        <v>8.0921513585287297</v>
      </c>
      <c r="AN65">
        <v>4.1902574480899984E-2</v>
      </c>
      <c r="AO65">
        <v>0</v>
      </c>
      <c r="AP65">
        <v>0</v>
      </c>
      <c r="AQ65">
        <v>0</v>
      </c>
      <c r="AR65">
        <v>5.6273615678442015</v>
      </c>
      <c r="AS65">
        <v>15.474570895165575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2.4688503940520445</v>
      </c>
      <c r="AZ65">
        <v>0</v>
      </c>
      <c r="BA65">
        <v>0</v>
      </c>
      <c r="BB65">
        <v>2.4608586254826257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1002.8356967166953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418.76079009782308</v>
      </c>
      <c r="L66">
        <v>17.550092432406107</v>
      </c>
      <c r="M66">
        <v>64.011910888770501</v>
      </c>
      <c r="N66">
        <v>53.039073155873311</v>
      </c>
      <c r="O66">
        <v>74.132356920731709</v>
      </c>
      <c r="P66">
        <v>31.430934774353677</v>
      </c>
      <c r="Q66">
        <v>9.6380063828232085</v>
      </c>
      <c r="R66">
        <v>17.031631508421871</v>
      </c>
      <c r="S66">
        <v>11.785440523934181</v>
      </c>
      <c r="T66">
        <v>1.4230879999999999</v>
      </c>
      <c r="U66">
        <v>60.060365855996444</v>
      </c>
      <c r="V66">
        <v>4.3113900958205917</v>
      </c>
      <c r="W66">
        <v>19.706728175133691</v>
      </c>
      <c r="X66">
        <v>62.989527156359316</v>
      </c>
      <c r="Y66">
        <v>0</v>
      </c>
      <c r="Z66">
        <v>5.5391942964545446</v>
      </c>
      <c r="AA66">
        <v>11.936040992405065</v>
      </c>
      <c r="AB66">
        <v>0</v>
      </c>
      <c r="AC66">
        <v>0</v>
      </c>
      <c r="AD66">
        <v>0</v>
      </c>
      <c r="AE66">
        <v>16.988935013519246</v>
      </c>
      <c r="AF66">
        <v>0</v>
      </c>
      <c r="AG66">
        <v>32.160725140002455</v>
      </c>
      <c r="AH66">
        <v>0</v>
      </c>
      <c r="AI66">
        <v>0</v>
      </c>
      <c r="AJ66">
        <v>0</v>
      </c>
      <c r="AK66">
        <v>28.88200911489362</v>
      </c>
      <c r="AL66">
        <v>57.269668536833031</v>
      </c>
      <c r="AM66">
        <v>8.0921513585287297</v>
      </c>
      <c r="AN66">
        <v>4.1902574480899984E-2</v>
      </c>
      <c r="AO66">
        <v>0</v>
      </c>
      <c r="AP66">
        <v>0</v>
      </c>
      <c r="AQ66">
        <v>0</v>
      </c>
      <c r="AR66">
        <v>1.8757873356884049</v>
      </c>
      <c r="AS66">
        <v>15.474570895165575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2.4688503940520445</v>
      </c>
      <c r="AZ66">
        <v>0</v>
      </c>
      <c r="BA66">
        <v>0</v>
      </c>
      <c r="BB66">
        <v>2.4608586254826257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1029.062030245954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436.16341868895915</v>
      </c>
      <c r="L67">
        <v>17.549868832971917</v>
      </c>
      <c r="M67">
        <v>64.011910888770501</v>
      </c>
      <c r="N67">
        <v>53.039073155873311</v>
      </c>
      <c r="O67">
        <v>74.132356920731709</v>
      </c>
      <c r="P67">
        <v>31.430934774353677</v>
      </c>
      <c r="Q67">
        <v>9.6380063828232085</v>
      </c>
      <c r="R67">
        <v>17.031631508421871</v>
      </c>
      <c r="S67">
        <v>11.785440523934181</v>
      </c>
      <c r="T67">
        <v>1.4230879999999999</v>
      </c>
      <c r="U67">
        <v>60.060365855996444</v>
      </c>
      <c r="V67">
        <v>4.3113900958205917</v>
      </c>
      <c r="W67">
        <v>19.706728175133691</v>
      </c>
      <c r="X67">
        <v>62.989527156359316</v>
      </c>
      <c r="Y67">
        <v>0</v>
      </c>
      <c r="Z67">
        <v>8.3087916642727251</v>
      </c>
      <c r="AA67">
        <v>17.904061488607603</v>
      </c>
      <c r="AB67">
        <v>0</v>
      </c>
      <c r="AC67">
        <v>0</v>
      </c>
      <c r="AD67">
        <v>0</v>
      </c>
      <c r="AE67">
        <v>16.988935013519246</v>
      </c>
      <c r="AF67">
        <v>0</v>
      </c>
      <c r="AG67">
        <v>32.160725140002455</v>
      </c>
      <c r="AH67">
        <v>0</v>
      </c>
      <c r="AI67">
        <v>0</v>
      </c>
      <c r="AJ67">
        <v>0</v>
      </c>
      <c r="AK67">
        <v>28.88200911489362</v>
      </c>
      <c r="AL67">
        <v>57.269668536833031</v>
      </c>
      <c r="AM67">
        <v>8.3269438109637193</v>
      </c>
      <c r="AN67">
        <v>4.1902574480899984E-2</v>
      </c>
      <c r="AO67">
        <v>0</v>
      </c>
      <c r="AP67">
        <v>0</v>
      </c>
      <c r="AQ67">
        <v>0</v>
      </c>
      <c r="AR67">
        <v>1.8757873356884049</v>
      </c>
      <c r="AS67">
        <v>13.755173881789753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2.4688503940520445</v>
      </c>
      <c r="AZ67">
        <v>0</v>
      </c>
      <c r="BA67">
        <v>0</v>
      </c>
      <c r="BB67">
        <v>2.4608586254826257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1053.7174485407354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450.67054761323612</v>
      </c>
      <c r="L68">
        <v>17.550019468899521</v>
      </c>
      <c r="M68">
        <v>64.011910888770501</v>
      </c>
      <c r="N68">
        <v>53.039073155873311</v>
      </c>
      <c r="O68">
        <v>74.132356920731709</v>
      </c>
      <c r="P68">
        <v>31.430934774353677</v>
      </c>
      <c r="Q68">
        <v>9.6380063828232085</v>
      </c>
      <c r="R68">
        <v>17.031631508421871</v>
      </c>
      <c r="S68">
        <v>11.785440523934181</v>
      </c>
      <c r="T68">
        <v>1.4230879999999999</v>
      </c>
      <c r="U68">
        <v>60.060365855996444</v>
      </c>
      <c r="V68">
        <v>4.3113900958205917</v>
      </c>
      <c r="W68">
        <v>19.706728175133691</v>
      </c>
      <c r="X68">
        <v>62.989527156359316</v>
      </c>
      <c r="Y68">
        <v>0</v>
      </c>
      <c r="Z68">
        <v>8.3087916642727251</v>
      </c>
      <c r="AA68">
        <v>17.904061488607603</v>
      </c>
      <c r="AB68">
        <v>0</v>
      </c>
      <c r="AC68">
        <v>0</v>
      </c>
      <c r="AD68">
        <v>0</v>
      </c>
      <c r="AE68">
        <v>16.988935013519246</v>
      </c>
      <c r="AF68">
        <v>0</v>
      </c>
      <c r="AG68">
        <v>32.160725140002455</v>
      </c>
      <c r="AH68">
        <v>0</v>
      </c>
      <c r="AI68">
        <v>0</v>
      </c>
      <c r="AJ68">
        <v>0</v>
      </c>
      <c r="AK68">
        <v>28.88200911489362</v>
      </c>
      <c r="AL68">
        <v>57.269668536833031</v>
      </c>
      <c r="AM68">
        <v>8.3269438109637193</v>
      </c>
      <c r="AN68">
        <v>4.1902574480899984E-2</v>
      </c>
      <c r="AO68">
        <v>0</v>
      </c>
      <c r="AP68">
        <v>0</v>
      </c>
      <c r="AQ68">
        <v>0</v>
      </c>
      <c r="AR68">
        <v>5.6273615678442015</v>
      </c>
      <c r="AS68">
        <v>13.755173881789753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2.4688503940520445</v>
      </c>
      <c r="AZ68">
        <v>0</v>
      </c>
      <c r="BA68">
        <v>0</v>
      </c>
      <c r="BB68">
        <v>2.4608586254826257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1071.9763023330959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465.17764395390441</v>
      </c>
      <c r="L69">
        <v>17.549900472478068</v>
      </c>
      <c r="M69">
        <v>64.011910888770501</v>
      </c>
      <c r="N69">
        <v>53.039073155873311</v>
      </c>
      <c r="O69">
        <v>74.132356920731709</v>
      </c>
      <c r="P69">
        <v>31.430934774353677</v>
      </c>
      <c r="Q69">
        <v>9.6380063828232085</v>
      </c>
      <c r="R69">
        <v>17.031631508421871</v>
      </c>
      <c r="S69">
        <v>10.379219074766356</v>
      </c>
      <c r="T69">
        <v>1.4230879999999999</v>
      </c>
      <c r="U69">
        <v>60.060365855996444</v>
      </c>
      <c r="V69">
        <v>4.3113900958205917</v>
      </c>
      <c r="W69">
        <v>19.706728175133691</v>
      </c>
      <c r="X69">
        <v>62.989527156359316</v>
      </c>
      <c r="Y69">
        <v>0</v>
      </c>
      <c r="Z69">
        <v>8.3087916642727251</v>
      </c>
      <c r="AA69">
        <v>17.904061488607603</v>
      </c>
      <c r="AB69">
        <v>0</v>
      </c>
      <c r="AC69">
        <v>0</v>
      </c>
      <c r="AD69">
        <v>0</v>
      </c>
      <c r="AE69">
        <v>16.988935013519246</v>
      </c>
      <c r="AF69">
        <v>0</v>
      </c>
      <c r="AG69">
        <v>32.160725140002455</v>
      </c>
      <c r="AH69">
        <v>0</v>
      </c>
      <c r="AI69">
        <v>0</v>
      </c>
      <c r="AJ69">
        <v>0</v>
      </c>
      <c r="AK69">
        <v>28.88200911489362</v>
      </c>
      <c r="AL69">
        <v>57.269668536833031</v>
      </c>
      <c r="AM69">
        <v>8.3269438109637193</v>
      </c>
      <c r="AN69">
        <v>4.1902574480899984E-2</v>
      </c>
      <c r="AO69">
        <v>0</v>
      </c>
      <c r="AP69">
        <v>0</v>
      </c>
      <c r="AQ69">
        <v>0</v>
      </c>
      <c r="AR69">
        <v>15.006297367844198</v>
      </c>
      <c r="AS69">
        <v>13.755173881789753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2.4688503940520445</v>
      </c>
      <c r="AZ69">
        <v>0</v>
      </c>
      <c r="BA69">
        <v>0</v>
      </c>
      <c r="BB69">
        <v>2.4608586254826257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1094.4559940281749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495.41856001097602</v>
      </c>
      <c r="L70">
        <v>17.550028466875119</v>
      </c>
      <c r="M70">
        <v>64.011910888770501</v>
      </c>
      <c r="N70">
        <v>53.039073155873311</v>
      </c>
      <c r="O70">
        <v>74.132356920731709</v>
      </c>
      <c r="P70">
        <v>31.430934774353677</v>
      </c>
      <c r="Q70">
        <v>9.6380063828232085</v>
      </c>
      <c r="R70">
        <v>19.160821783429231</v>
      </c>
      <c r="S70">
        <v>10.379219074766356</v>
      </c>
      <c r="T70">
        <v>1.4230879999999999</v>
      </c>
      <c r="U70">
        <v>60.060365855996444</v>
      </c>
      <c r="V70">
        <v>4.3113900958205917</v>
      </c>
      <c r="W70">
        <v>19.706728175133691</v>
      </c>
      <c r="X70">
        <v>62.989527156359316</v>
      </c>
      <c r="Y70">
        <v>0</v>
      </c>
      <c r="Z70">
        <v>8.3087916642727251</v>
      </c>
      <c r="AA70">
        <v>17.904061488607603</v>
      </c>
      <c r="AB70">
        <v>0</v>
      </c>
      <c r="AC70">
        <v>0</v>
      </c>
      <c r="AD70">
        <v>0</v>
      </c>
      <c r="AE70">
        <v>16.988935013519246</v>
      </c>
      <c r="AF70">
        <v>0</v>
      </c>
      <c r="AG70">
        <v>32.160725140002455</v>
      </c>
      <c r="AH70">
        <v>0</v>
      </c>
      <c r="AI70">
        <v>0</v>
      </c>
      <c r="AJ70">
        <v>0</v>
      </c>
      <c r="AK70">
        <v>28.88200911489362</v>
      </c>
      <c r="AL70">
        <v>57.269668536833031</v>
      </c>
      <c r="AM70">
        <v>8.3269438109637193</v>
      </c>
      <c r="AN70">
        <v>4.1902574480899984E-2</v>
      </c>
      <c r="AO70">
        <v>0</v>
      </c>
      <c r="AP70">
        <v>0</v>
      </c>
      <c r="AQ70">
        <v>0</v>
      </c>
      <c r="AR70">
        <v>15.006297367844198</v>
      </c>
      <c r="AS70">
        <v>13.755173881789753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2.4688503940520445</v>
      </c>
      <c r="AZ70">
        <v>0</v>
      </c>
      <c r="BA70">
        <v>0</v>
      </c>
      <c r="BB70">
        <v>2.4608586254826257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1126.8262283546508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495.41924715317191</v>
      </c>
      <c r="L71">
        <v>17.549901092672613</v>
      </c>
      <c r="M71">
        <v>64.011910888770501</v>
      </c>
      <c r="N71">
        <v>53.039073155873311</v>
      </c>
      <c r="O71">
        <v>74.132356920731709</v>
      </c>
      <c r="P71">
        <v>31.430934774353677</v>
      </c>
      <c r="Q71">
        <v>9.6380063828232085</v>
      </c>
      <c r="R71">
        <v>19.160821783429231</v>
      </c>
      <c r="S71">
        <v>11.785440523934181</v>
      </c>
      <c r="T71">
        <v>1.4230879999999999</v>
      </c>
      <c r="U71">
        <v>60.060365855996444</v>
      </c>
      <c r="V71">
        <v>4.3113900958205917</v>
      </c>
      <c r="W71">
        <v>19.706728175133691</v>
      </c>
      <c r="X71">
        <v>62.989527156359316</v>
      </c>
      <c r="Y71">
        <v>0</v>
      </c>
      <c r="Z71">
        <v>8.3087916642727251</v>
      </c>
      <c r="AA71">
        <v>17.904061488607603</v>
      </c>
      <c r="AB71">
        <v>0</v>
      </c>
      <c r="AC71">
        <v>0</v>
      </c>
      <c r="AD71">
        <v>0</v>
      </c>
      <c r="AE71">
        <v>25.483402297632914</v>
      </c>
      <c r="AF71">
        <v>5.9026744366469011</v>
      </c>
      <c r="AG71">
        <v>32.160725140002455</v>
      </c>
      <c r="AH71">
        <v>8.6272280595435085</v>
      </c>
      <c r="AI71">
        <v>0</v>
      </c>
      <c r="AJ71">
        <v>0</v>
      </c>
      <c r="AK71">
        <v>28.88200911489362</v>
      </c>
      <c r="AL71">
        <v>57.269668536833031</v>
      </c>
      <c r="AM71">
        <v>8.3269438109637193</v>
      </c>
      <c r="AN71">
        <v>4.1902574480899984E-2</v>
      </c>
      <c r="AO71">
        <v>0</v>
      </c>
      <c r="AP71">
        <v>0</v>
      </c>
      <c r="AQ71">
        <v>0</v>
      </c>
      <c r="AR71">
        <v>17.351031317844196</v>
      </c>
      <c r="AS71">
        <v>8.2531045070911997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2.4688503940520445</v>
      </c>
      <c r="AZ71">
        <v>1.0711540714285714</v>
      </c>
      <c r="BA71">
        <v>0.34216037837837837</v>
      </c>
      <c r="BB71">
        <v>2.4608586254826257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1149.5133583772242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495.41791139032523</v>
      </c>
      <c r="L72">
        <v>17.549901092672613</v>
      </c>
      <c r="M72">
        <v>64.011910888770501</v>
      </c>
      <c r="N72">
        <v>53.039073155873311</v>
      </c>
      <c r="O72">
        <v>74.132356920731709</v>
      </c>
      <c r="P72">
        <v>31.430934774353677</v>
      </c>
      <c r="Q72">
        <v>9.6380063828232085</v>
      </c>
      <c r="R72">
        <v>19.160821783429231</v>
      </c>
      <c r="S72">
        <v>11.785440523934181</v>
      </c>
      <c r="T72">
        <v>1.4230879999999999</v>
      </c>
      <c r="U72">
        <v>60.060365855996444</v>
      </c>
      <c r="V72">
        <v>4.3113900958205917</v>
      </c>
      <c r="W72">
        <v>19.706728175133691</v>
      </c>
      <c r="X72">
        <v>62.989527156359316</v>
      </c>
      <c r="Y72">
        <v>0</v>
      </c>
      <c r="Z72">
        <v>8.3087916642727251</v>
      </c>
      <c r="AA72">
        <v>17.904061488607603</v>
      </c>
      <c r="AB72">
        <v>1.7645390601490851</v>
      </c>
      <c r="AC72">
        <v>0</v>
      </c>
      <c r="AD72">
        <v>0</v>
      </c>
      <c r="AE72">
        <v>25.483402297632914</v>
      </c>
      <c r="AF72">
        <v>5.9026744366469011</v>
      </c>
      <c r="AG72">
        <v>32.160725140002455</v>
      </c>
      <c r="AH72">
        <v>10.544389306967291</v>
      </c>
      <c r="AI72">
        <v>0</v>
      </c>
      <c r="AJ72">
        <v>0</v>
      </c>
      <c r="AK72">
        <v>28.88200911489362</v>
      </c>
      <c r="AL72">
        <v>57.269668536833031</v>
      </c>
      <c r="AM72">
        <v>8.3269438109637193</v>
      </c>
      <c r="AN72">
        <v>4.1902574480899984E-2</v>
      </c>
      <c r="AO72">
        <v>0</v>
      </c>
      <c r="AP72">
        <v>0</v>
      </c>
      <c r="AQ72">
        <v>0</v>
      </c>
      <c r="AR72">
        <v>17.351031317844196</v>
      </c>
      <c r="AS72">
        <v>8.2531045070911997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2.4688503940520445</v>
      </c>
      <c r="AZ72">
        <v>2.1322968816964281</v>
      </c>
      <c r="BA72">
        <v>0.41932430769230772</v>
      </c>
      <c r="BB72">
        <v>2.4608586254826257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1154.3320296615325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495.41791139032523</v>
      </c>
      <c r="L73">
        <v>17.549901092672613</v>
      </c>
      <c r="M73">
        <v>64.011910888770501</v>
      </c>
      <c r="N73">
        <v>53.039073155873311</v>
      </c>
      <c r="O73">
        <v>74.132356920731709</v>
      </c>
      <c r="P73">
        <v>31.430934774353677</v>
      </c>
      <c r="Q73">
        <v>9.6380063828232085</v>
      </c>
      <c r="R73">
        <v>19.160821783429231</v>
      </c>
      <c r="S73">
        <v>11.785440523934181</v>
      </c>
      <c r="T73">
        <v>1.4230879999999999</v>
      </c>
      <c r="U73">
        <v>60.060365855996444</v>
      </c>
      <c r="V73">
        <v>4.3113900958205917</v>
      </c>
      <c r="W73">
        <v>19.706728175133691</v>
      </c>
      <c r="X73">
        <v>62.989527156359316</v>
      </c>
      <c r="Y73">
        <v>0</v>
      </c>
      <c r="Z73">
        <v>8.3087916642727251</v>
      </c>
      <c r="AA73">
        <v>17.904061488607603</v>
      </c>
      <c r="AB73">
        <v>6.9734581373450863</v>
      </c>
      <c r="AC73">
        <v>0</v>
      </c>
      <c r="AD73">
        <v>0</v>
      </c>
      <c r="AE73">
        <v>25.483402297632914</v>
      </c>
      <c r="AF73">
        <v>5.9026744366469011</v>
      </c>
      <c r="AG73">
        <v>32.160725140002455</v>
      </c>
      <c r="AH73">
        <v>19.171617366510802</v>
      </c>
      <c r="AI73">
        <v>0</v>
      </c>
      <c r="AJ73">
        <v>0</v>
      </c>
      <c r="AK73">
        <v>28.88200911489362</v>
      </c>
      <c r="AL73">
        <v>57.269668536833031</v>
      </c>
      <c r="AM73">
        <v>8.3269438109637193</v>
      </c>
      <c r="AN73">
        <v>4.1902574480899984E-2</v>
      </c>
      <c r="AO73">
        <v>0</v>
      </c>
      <c r="AP73">
        <v>0</v>
      </c>
      <c r="AQ73">
        <v>6.2893399740227069</v>
      </c>
      <c r="AR73">
        <v>17.351031317844196</v>
      </c>
      <c r="AS73">
        <v>6.877586718373192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2.4688503940520445</v>
      </c>
      <c r="AZ73">
        <v>2.1322968816964281</v>
      </c>
      <c r="BA73">
        <v>0.76913870658682637</v>
      </c>
      <c r="BB73">
        <v>2.4608586254826257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1173.4318133824711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495.41791139032523</v>
      </c>
      <c r="L74">
        <v>17.549901092672613</v>
      </c>
      <c r="M74">
        <v>64.011910888770501</v>
      </c>
      <c r="N74">
        <v>53.039073155873311</v>
      </c>
      <c r="O74">
        <v>74.132356920731709</v>
      </c>
      <c r="P74">
        <v>31.430934774353677</v>
      </c>
      <c r="Q74">
        <v>9.6380063828232085</v>
      </c>
      <c r="R74">
        <v>19.160821783429231</v>
      </c>
      <c r="S74">
        <v>11.785440523934181</v>
      </c>
      <c r="T74">
        <v>1.4230879999999999</v>
      </c>
      <c r="U74">
        <v>60.060365855996444</v>
      </c>
      <c r="V74">
        <v>4.3113900958205917</v>
      </c>
      <c r="W74">
        <v>19.706728175133691</v>
      </c>
      <c r="X74">
        <v>62.989527156359316</v>
      </c>
      <c r="Y74">
        <v>0</v>
      </c>
      <c r="Z74">
        <v>8.3087916642727251</v>
      </c>
      <c r="AA74">
        <v>17.904061488607603</v>
      </c>
      <c r="AB74">
        <v>6.9734581373450863</v>
      </c>
      <c r="AC74">
        <v>4.9954421338002541</v>
      </c>
      <c r="AD74">
        <v>0</v>
      </c>
      <c r="AE74">
        <v>25.483402297632914</v>
      </c>
      <c r="AF74">
        <v>5.9026744366469011</v>
      </c>
      <c r="AG74">
        <v>32.160725140002455</v>
      </c>
      <c r="AH74">
        <v>30.674587964318118</v>
      </c>
      <c r="AI74">
        <v>0</v>
      </c>
      <c r="AJ74">
        <v>0</v>
      </c>
      <c r="AK74">
        <v>28.88200911489362</v>
      </c>
      <c r="AL74">
        <v>57.269668536833031</v>
      </c>
      <c r="AM74">
        <v>8.3269438109637193</v>
      </c>
      <c r="AN74">
        <v>4.1902574480899984E-2</v>
      </c>
      <c r="AO74">
        <v>0</v>
      </c>
      <c r="AP74">
        <v>0</v>
      </c>
      <c r="AQ74">
        <v>12.578679948045414</v>
      </c>
      <c r="AR74">
        <v>15.006297367844198</v>
      </c>
      <c r="AS74">
        <v>6.877586718373192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2.4688503940520445</v>
      </c>
      <c r="AZ74">
        <v>2.1322968816964281</v>
      </c>
      <c r="BA74">
        <v>1.2181873632958802</v>
      </c>
      <c r="BB74">
        <v>2.4608586254826257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1194.3238807948103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495.41791139032523</v>
      </c>
      <c r="L75">
        <v>17.549901092672613</v>
      </c>
      <c r="M75">
        <v>64.011910888770501</v>
      </c>
      <c r="N75">
        <v>53.039073155873311</v>
      </c>
      <c r="O75">
        <v>74.132356920731709</v>
      </c>
      <c r="P75">
        <v>31.430934774353677</v>
      </c>
      <c r="Q75">
        <v>9.6380063828232085</v>
      </c>
      <c r="R75">
        <v>19.160821783429231</v>
      </c>
      <c r="S75">
        <v>11.785440523934181</v>
      </c>
      <c r="T75">
        <v>1.4230879999999999</v>
      </c>
      <c r="U75">
        <v>60.060365855996444</v>
      </c>
      <c r="V75">
        <v>2.8354890574534166</v>
      </c>
      <c r="W75">
        <v>19.706728175133691</v>
      </c>
      <c r="X75">
        <v>62.989527156359316</v>
      </c>
      <c r="Y75">
        <v>0</v>
      </c>
      <c r="Z75">
        <v>0</v>
      </c>
      <c r="AA75">
        <v>17.904061488607603</v>
      </c>
      <c r="AB75">
        <v>6.9734581373450863</v>
      </c>
      <c r="AC75">
        <v>4.9954421338002541</v>
      </c>
      <c r="AD75">
        <v>4.06504443538347</v>
      </c>
      <c r="AE75">
        <v>25.483402297632914</v>
      </c>
      <c r="AF75">
        <v>5.9026744366469011</v>
      </c>
      <c r="AG75">
        <v>32.160725140002455</v>
      </c>
      <c r="AH75">
        <v>35.946782395425714</v>
      </c>
      <c r="AI75">
        <v>0</v>
      </c>
      <c r="AJ75">
        <v>0</v>
      </c>
      <c r="AK75">
        <v>28.88200911489362</v>
      </c>
      <c r="AL75">
        <v>57.269668536833031</v>
      </c>
      <c r="AM75">
        <v>8.3269438109637193</v>
      </c>
      <c r="AN75">
        <v>4.1902574480899984E-2</v>
      </c>
      <c r="AO75">
        <v>0</v>
      </c>
      <c r="AP75">
        <v>0</v>
      </c>
      <c r="AQ75">
        <v>12.678510360859914</v>
      </c>
      <c r="AR75">
        <v>15.006297367844198</v>
      </c>
      <c r="AS75">
        <v>6.877586718373192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2.4688503940520445</v>
      </c>
      <c r="AZ75">
        <v>2.1322968816964281</v>
      </c>
      <c r="BA75">
        <v>1.4228529999999999</v>
      </c>
      <c r="BB75">
        <v>2.4608586254826257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1194.1809230081803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495.41791139032523</v>
      </c>
      <c r="L76">
        <v>17.549901092672613</v>
      </c>
      <c r="M76">
        <v>64.011910888770501</v>
      </c>
      <c r="N76">
        <v>53.039073155873311</v>
      </c>
      <c r="O76">
        <v>74.132356920731709</v>
      </c>
      <c r="P76">
        <v>31.430934774353677</v>
      </c>
      <c r="Q76">
        <v>9.6380063828232085</v>
      </c>
      <c r="R76">
        <v>19.160821783429231</v>
      </c>
      <c r="S76">
        <v>11.785440523934181</v>
      </c>
      <c r="T76">
        <v>1.4230879999999999</v>
      </c>
      <c r="U76">
        <v>60.060365855996444</v>
      </c>
      <c r="V76">
        <v>2.8354890574534166</v>
      </c>
      <c r="W76">
        <v>19.706728175133691</v>
      </c>
      <c r="X76">
        <v>62.989527156359316</v>
      </c>
      <c r="Y76">
        <v>0</v>
      </c>
      <c r="Z76">
        <v>0</v>
      </c>
      <c r="AA76">
        <v>17.904061488607603</v>
      </c>
      <c r="AB76">
        <v>13.946916274690173</v>
      </c>
      <c r="AC76">
        <v>9.9908847129414315</v>
      </c>
      <c r="AD76">
        <v>8.1300893159183616</v>
      </c>
      <c r="AE76">
        <v>25.483402297632914</v>
      </c>
      <c r="AF76">
        <v>5.9026744366469011</v>
      </c>
      <c r="AG76">
        <v>32.160725140002455</v>
      </c>
      <c r="AH76">
        <v>52.721947424340634</v>
      </c>
      <c r="AI76">
        <v>0</v>
      </c>
      <c r="AJ76">
        <v>0</v>
      </c>
      <c r="AK76">
        <v>28.88200911489362</v>
      </c>
      <c r="AL76">
        <v>57.269668536833031</v>
      </c>
      <c r="AM76">
        <v>8.3269438109637193</v>
      </c>
      <c r="AN76">
        <v>4.1902574480899984E-2</v>
      </c>
      <c r="AO76">
        <v>0</v>
      </c>
      <c r="AP76">
        <v>0</v>
      </c>
      <c r="AQ76">
        <v>18.868019922068122</v>
      </c>
      <c r="AR76">
        <v>15.006297367844198</v>
      </c>
      <c r="AS76">
        <v>6.877586718373192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2.4688503940520445</v>
      </c>
      <c r="AZ76">
        <v>3.1986905200594355</v>
      </c>
      <c r="BA76">
        <v>2.0924689999999995</v>
      </c>
      <c r="BB76">
        <v>2.4608586254826257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1234.9155528336876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506.35233509517582</v>
      </c>
      <c r="L77">
        <v>17.549901092672613</v>
      </c>
      <c r="M77">
        <v>64.011910888770501</v>
      </c>
      <c r="N77">
        <v>53.039073155873311</v>
      </c>
      <c r="O77">
        <v>74.132356920731709</v>
      </c>
      <c r="P77">
        <v>31.430934774353677</v>
      </c>
      <c r="Q77">
        <v>9.6380063828232085</v>
      </c>
      <c r="R77">
        <v>19.160821783429231</v>
      </c>
      <c r="S77">
        <v>11.785440523934181</v>
      </c>
      <c r="T77">
        <v>1.4230879999999999</v>
      </c>
      <c r="U77">
        <v>60.060365855996444</v>
      </c>
      <c r="V77">
        <v>2.8354890574534166</v>
      </c>
      <c r="W77">
        <v>19.706728175133691</v>
      </c>
      <c r="X77">
        <v>62.989527156359316</v>
      </c>
      <c r="Y77">
        <v>0</v>
      </c>
      <c r="Z77">
        <v>0</v>
      </c>
      <c r="AA77">
        <v>17.904061488607603</v>
      </c>
      <c r="AB77">
        <v>21.386212641846267</v>
      </c>
      <c r="AC77">
        <v>15.001444835069714</v>
      </c>
      <c r="AD77">
        <v>12.19513375130183</v>
      </c>
      <c r="AE77">
        <v>25.483402297632914</v>
      </c>
      <c r="AF77">
        <v>6.6405083276010819</v>
      </c>
      <c r="AG77">
        <v>32.160725140002455</v>
      </c>
      <c r="AH77">
        <v>68.538531607167627</v>
      </c>
      <c r="AI77">
        <v>0</v>
      </c>
      <c r="AJ77">
        <v>0</v>
      </c>
      <c r="AK77">
        <v>28.88200911489362</v>
      </c>
      <c r="AL77">
        <v>60.363286981583471</v>
      </c>
      <c r="AM77">
        <v>8.5999577419745137</v>
      </c>
      <c r="AN77">
        <v>4.1902574480899984E-2</v>
      </c>
      <c r="AO77">
        <v>0</v>
      </c>
      <c r="AP77">
        <v>2.7204521189726592</v>
      </c>
      <c r="AQ77">
        <v>27.1539759253676</v>
      </c>
      <c r="AR77">
        <v>15.006297367844198</v>
      </c>
      <c r="AS77">
        <v>12.379656538115114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2.5178244306569342</v>
      </c>
      <c r="AZ77">
        <v>4.1098451304347821</v>
      </c>
      <c r="BA77">
        <v>2.7227199999999994</v>
      </c>
      <c r="BB77">
        <v>2.4608586254826257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1300.384785501743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495.20985443317801</v>
      </c>
      <c r="L78">
        <v>17.549901092672613</v>
      </c>
      <c r="M78">
        <v>64.011910888770501</v>
      </c>
      <c r="N78">
        <v>53.039073155873311</v>
      </c>
      <c r="O78">
        <v>74.132356920731709</v>
      </c>
      <c r="P78">
        <v>31.430934774353677</v>
      </c>
      <c r="Q78">
        <v>9.6380063828232085</v>
      </c>
      <c r="R78">
        <v>19.160821783429231</v>
      </c>
      <c r="S78">
        <v>11.785440523934181</v>
      </c>
      <c r="T78">
        <v>1.4230879999999999</v>
      </c>
      <c r="U78">
        <v>60.060365855996444</v>
      </c>
      <c r="V78">
        <v>2.8354890574534166</v>
      </c>
      <c r="W78">
        <v>19.706728175133691</v>
      </c>
      <c r="X78">
        <v>62.989527156359316</v>
      </c>
      <c r="Y78">
        <v>0</v>
      </c>
      <c r="Z78">
        <v>0</v>
      </c>
      <c r="AA78">
        <v>17.904061488607603</v>
      </c>
      <c r="AB78">
        <v>21.386212641846267</v>
      </c>
      <c r="AC78">
        <v>15.001444835069714</v>
      </c>
      <c r="AD78">
        <v>18.742565534378418</v>
      </c>
      <c r="AE78">
        <v>25.483402297632914</v>
      </c>
      <c r="AF78">
        <v>6.6405083276010819</v>
      </c>
      <c r="AG78">
        <v>32.160725140002455</v>
      </c>
      <c r="AH78">
        <v>68.538531607167627</v>
      </c>
      <c r="AI78">
        <v>1.6427541381603334</v>
      </c>
      <c r="AJ78">
        <v>0</v>
      </c>
      <c r="AK78">
        <v>28.88200911489362</v>
      </c>
      <c r="AL78">
        <v>60.363286981583471</v>
      </c>
      <c r="AM78">
        <v>8.5999577419745137</v>
      </c>
      <c r="AN78">
        <v>4.1902574480899984E-2</v>
      </c>
      <c r="AO78">
        <v>0</v>
      </c>
      <c r="AP78">
        <v>2.7204521189726592</v>
      </c>
      <c r="AQ78">
        <v>27.1539759253676</v>
      </c>
      <c r="AR78">
        <v>15.006297367844198</v>
      </c>
      <c r="AS78">
        <v>12.379656538115114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2.5178244306569342</v>
      </c>
      <c r="AZ78">
        <v>4.1098451304347821</v>
      </c>
      <c r="BA78">
        <v>2.7227199999999994</v>
      </c>
      <c r="BB78">
        <v>2.4608586254826257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1297.4324907609821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493.12613201592853</v>
      </c>
      <c r="L79">
        <v>17.549901092672613</v>
      </c>
      <c r="M79">
        <v>64.011910888770501</v>
      </c>
      <c r="N79">
        <v>53.039073155873311</v>
      </c>
      <c r="O79">
        <v>74.132356920731709</v>
      </c>
      <c r="P79">
        <v>31.430934774353677</v>
      </c>
      <c r="Q79">
        <v>9.6380063828232085</v>
      </c>
      <c r="R79">
        <v>19.160821783429231</v>
      </c>
      <c r="S79">
        <v>11.785440523934181</v>
      </c>
      <c r="T79">
        <v>1.4230879999999999</v>
      </c>
      <c r="U79">
        <v>60.060365855996444</v>
      </c>
      <c r="V79">
        <v>2.8354890574534166</v>
      </c>
      <c r="W79">
        <v>19.706728175133691</v>
      </c>
      <c r="X79">
        <v>62.989527156359316</v>
      </c>
      <c r="Y79">
        <v>0</v>
      </c>
      <c r="Z79">
        <v>0</v>
      </c>
      <c r="AA79">
        <v>17.904061488607603</v>
      </c>
      <c r="AB79">
        <v>21.386212641846267</v>
      </c>
      <c r="AC79">
        <v>15.001444835069714</v>
      </c>
      <c r="AD79">
        <v>18.742565534378418</v>
      </c>
      <c r="AE79">
        <v>25.483402297632914</v>
      </c>
      <c r="AF79">
        <v>6.6405083276010819</v>
      </c>
      <c r="AG79">
        <v>32.160725140002455</v>
      </c>
      <c r="AH79">
        <v>68.538531607167627</v>
      </c>
      <c r="AI79">
        <v>8.4398135711472104</v>
      </c>
      <c r="AJ79">
        <v>0</v>
      </c>
      <c r="AK79">
        <v>28.88200911489362</v>
      </c>
      <c r="AL79">
        <v>60.363286981583471</v>
      </c>
      <c r="AM79">
        <v>8.5999577419745137</v>
      </c>
      <c r="AN79">
        <v>4.1902574480899984E-2</v>
      </c>
      <c r="AO79">
        <v>0</v>
      </c>
      <c r="AP79">
        <v>2.7204521189726592</v>
      </c>
      <c r="AQ79">
        <v>27.1539759253676</v>
      </c>
      <c r="AR79">
        <v>15.006297367844198</v>
      </c>
      <c r="AS79">
        <v>12.379656538115114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2.5178244306569342</v>
      </c>
      <c r="AZ79">
        <v>4.1098451304347821</v>
      </c>
      <c r="BA79">
        <v>2.7227199999999994</v>
      </c>
      <c r="BB79">
        <v>2.4608586254826257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1302.1458277767192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495.20525279740457</v>
      </c>
      <c r="L80">
        <v>17.549901092672613</v>
      </c>
      <c r="M80">
        <v>64.011910888770501</v>
      </c>
      <c r="N80">
        <v>53.039073155873311</v>
      </c>
      <c r="O80">
        <v>74.132356920731709</v>
      </c>
      <c r="P80">
        <v>31.430934774353677</v>
      </c>
      <c r="Q80">
        <v>9.6380063828232085</v>
      </c>
      <c r="R80">
        <v>19.160821783429231</v>
      </c>
      <c r="S80">
        <v>11.785440523934181</v>
      </c>
      <c r="T80">
        <v>1.4230879999999999</v>
      </c>
      <c r="U80">
        <v>60.060365855996444</v>
      </c>
      <c r="V80">
        <v>2.8354890574534166</v>
      </c>
      <c r="W80">
        <v>19.706728175133691</v>
      </c>
      <c r="X80">
        <v>62.989527156359316</v>
      </c>
      <c r="Y80">
        <v>0</v>
      </c>
      <c r="Z80">
        <v>0</v>
      </c>
      <c r="AA80">
        <v>17.904061488607603</v>
      </c>
      <c r="AB80">
        <v>21.386212641846267</v>
      </c>
      <c r="AC80">
        <v>15.001444835069714</v>
      </c>
      <c r="AD80">
        <v>18.742565534378418</v>
      </c>
      <c r="AE80">
        <v>25.483402297632914</v>
      </c>
      <c r="AF80">
        <v>6.6405083276010819</v>
      </c>
      <c r="AG80">
        <v>32.160725140002455</v>
      </c>
      <c r="AH80">
        <v>68.538531607167627</v>
      </c>
      <c r="AI80">
        <v>16.879626696967829</v>
      </c>
      <c r="AJ80">
        <v>0</v>
      </c>
      <c r="AK80">
        <v>28.88200911489362</v>
      </c>
      <c r="AL80">
        <v>60.363286981583471</v>
      </c>
      <c r="AM80">
        <v>8.5999577419745137</v>
      </c>
      <c r="AN80">
        <v>4.1902574480899984E-2</v>
      </c>
      <c r="AO80">
        <v>0</v>
      </c>
      <c r="AP80">
        <v>2.7204521189726592</v>
      </c>
      <c r="AQ80">
        <v>27.1539759253676</v>
      </c>
      <c r="AR80">
        <v>15.006297367844198</v>
      </c>
      <c r="AS80">
        <v>12.379656538115114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2.5178244306569342</v>
      </c>
      <c r="AZ80">
        <v>4.1098451304347821</v>
      </c>
      <c r="BA80">
        <v>2.7227199999999994</v>
      </c>
      <c r="BB80">
        <v>2.4608586254826257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1312.6647616840157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495.20525279740457</v>
      </c>
      <c r="L81">
        <v>17.549901092672613</v>
      </c>
      <c r="M81">
        <v>64.011910888770501</v>
      </c>
      <c r="N81">
        <v>53.039073155873311</v>
      </c>
      <c r="O81">
        <v>74.132356920731709</v>
      </c>
      <c r="P81">
        <v>31.430934774353677</v>
      </c>
      <c r="Q81">
        <v>9.6380063828232085</v>
      </c>
      <c r="R81">
        <v>19.160821783429231</v>
      </c>
      <c r="S81">
        <v>11.785440523934181</v>
      </c>
      <c r="T81">
        <v>1.4230879999999999</v>
      </c>
      <c r="U81">
        <v>60.060365855996444</v>
      </c>
      <c r="V81">
        <v>2.8354890574534166</v>
      </c>
      <c r="W81">
        <v>19.706728175133691</v>
      </c>
      <c r="X81">
        <v>62.989527156359316</v>
      </c>
      <c r="Y81">
        <v>0</v>
      </c>
      <c r="Z81">
        <v>0</v>
      </c>
      <c r="AA81">
        <v>17.904061488607603</v>
      </c>
      <c r="AB81">
        <v>21.386212641846267</v>
      </c>
      <c r="AC81">
        <v>15.001444835069714</v>
      </c>
      <c r="AD81">
        <v>18.742565534378418</v>
      </c>
      <c r="AE81">
        <v>25.483402297632914</v>
      </c>
      <c r="AF81">
        <v>6.6405083276010819</v>
      </c>
      <c r="AG81">
        <v>32.160725140002455</v>
      </c>
      <c r="AH81">
        <v>68.538531607167627</v>
      </c>
      <c r="AI81">
        <v>16.879626696967829</v>
      </c>
      <c r="AJ81">
        <v>0</v>
      </c>
      <c r="AK81">
        <v>28.88200911489362</v>
      </c>
      <c r="AL81">
        <v>60.363286981583471</v>
      </c>
      <c r="AM81">
        <v>8.5999577419745137</v>
      </c>
      <c r="AN81">
        <v>4.1902574480899984E-2</v>
      </c>
      <c r="AO81">
        <v>0</v>
      </c>
      <c r="AP81">
        <v>2.7204521189726592</v>
      </c>
      <c r="AQ81">
        <v>27.1539759253676</v>
      </c>
      <c r="AR81">
        <v>15.006297367844198</v>
      </c>
      <c r="AS81">
        <v>13.755173881789753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2.5178244306569342</v>
      </c>
      <c r="AZ81">
        <v>4.1098451304347821</v>
      </c>
      <c r="BA81">
        <v>2.7227199999999994</v>
      </c>
      <c r="BB81">
        <v>2.4608586254826257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1314.0402790276903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495.20525279740457</v>
      </c>
      <c r="L82">
        <v>17.549901092672613</v>
      </c>
      <c r="M82">
        <v>64.011910888770501</v>
      </c>
      <c r="N82">
        <v>53.039073155873311</v>
      </c>
      <c r="O82">
        <v>74.132356920731709</v>
      </c>
      <c r="P82">
        <v>31.430934774353677</v>
      </c>
      <c r="Q82">
        <v>9.6380063828232085</v>
      </c>
      <c r="R82">
        <v>19.160821783429231</v>
      </c>
      <c r="S82">
        <v>11.785440523934181</v>
      </c>
      <c r="T82">
        <v>1.4230879999999999</v>
      </c>
      <c r="U82">
        <v>60.060365855996444</v>
      </c>
      <c r="V82">
        <v>2.8354890574534166</v>
      </c>
      <c r="W82">
        <v>19.706728175133691</v>
      </c>
      <c r="X82">
        <v>62.989527156359316</v>
      </c>
      <c r="Y82">
        <v>0</v>
      </c>
      <c r="Z82">
        <v>0</v>
      </c>
      <c r="AA82">
        <v>17.904061488607603</v>
      </c>
      <c r="AB82">
        <v>21.386212641846267</v>
      </c>
      <c r="AC82">
        <v>15.001444835069714</v>
      </c>
      <c r="AD82">
        <v>18.742565534378418</v>
      </c>
      <c r="AE82">
        <v>25.483402297632914</v>
      </c>
      <c r="AF82">
        <v>6.6405083276010819</v>
      </c>
      <c r="AG82">
        <v>32.160725140002455</v>
      </c>
      <c r="AH82">
        <v>68.538531607167627</v>
      </c>
      <c r="AI82">
        <v>16.879626696967829</v>
      </c>
      <c r="AJ82">
        <v>0</v>
      </c>
      <c r="AK82">
        <v>28.88200911489362</v>
      </c>
      <c r="AL82">
        <v>60.363286981583471</v>
      </c>
      <c r="AM82">
        <v>8.5999577419745137</v>
      </c>
      <c r="AN82">
        <v>4.1902574480899984E-2</v>
      </c>
      <c r="AO82">
        <v>0</v>
      </c>
      <c r="AP82">
        <v>2.7204521189726592</v>
      </c>
      <c r="AQ82">
        <v>27.1539759253676</v>
      </c>
      <c r="AR82">
        <v>15.006297367844198</v>
      </c>
      <c r="AS82">
        <v>13.755173881789753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2.5178244306569342</v>
      </c>
      <c r="AZ82">
        <v>4.1098451304347821</v>
      </c>
      <c r="BA82">
        <v>2.7227199999999994</v>
      </c>
      <c r="BB82">
        <v>2.4608586254826257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1314.0402790276903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495.20525279740457</v>
      </c>
      <c r="L83">
        <v>17.549901092672613</v>
      </c>
      <c r="M83">
        <v>64.011910888770501</v>
      </c>
      <c r="N83">
        <v>53.039073155873311</v>
      </c>
      <c r="O83">
        <v>74.132356920731709</v>
      </c>
      <c r="P83">
        <v>31.430934774353677</v>
      </c>
      <c r="Q83">
        <v>9.6380063828232085</v>
      </c>
      <c r="R83">
        <v>19.160821783429231</v>
      </c>
      <c r="S83">
        <v>11.785440523934181</v>
      </c>
      <c r="T83">
        <v>1.4230879999999999</v>
      </c>
      <c r="U83">
        <v>60.060365855996444</v>
      </c>
      <c r="V83">
        <v>2.8354890574534166</v>
      </c>
      <c r="W83">
        <v>19.706728175133691</v>
      </c>
      <c r="X83">
        <v>62.989527156359316</v>
      </c>
      <c r="Y83">
        <v>0</v>
      </c>
      <c r="Z83">
        <v>0</v>
      </c>
      <c r="AA83">
        <v>17.904061488607603</v>
      </c>
      <c r="AB83">
        <v>21.386212641846267</v>
      </c>
      <c r="AC83">
        <v>15.001444835069714</v>
      </c>
      <c r="AD83">
        <v>18.742565534378418</v>
      </c>
      <c r="AE83">
        <v>25.483402297632914</v>
      </c>
      <c r="AF83">
        <v>6.6405083276010819</v>
      </c>
      <c r="AG83">
        <v>32.160725140002455</v>
      </c>
      <c r="AH83">
        <v>68.538531607167627</v>
      </c>
      <c r="AI83">
        <v>8.4398135711472104</v>
      </c>
      <c r="AJ83">
        <v>0</v>
      </c>
      <c r="AK83">
        <v>28.88200911489362</v>
      </c>
      <c r="AL83">
        <v>60.363286981583471</v>
      </c>
      <c r="AM83">
        <v>8.5999577419745137</v>
      </c>
      <c r="AN83">
        <v>4.1902574480899984E-2</v>
      </c>
      <c r="AO83">
        <v>0</v>
      </c>
      <c r="AP83">
        <v>2.7204521189726592</v>
      </c>
      <c r="AQ83">
        <v>27.1539759253676</v>
      </c>
      <c r="AR83">
        <v>15.006297367844198</v>
      </c>
      <c r="AS83">
        <v>13.755173881789753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2.5178244306569342</v>
      </c>
      <c r="AZ83">
        <v>4.1098451304347821</v>
      </c>
      <c r="BA83">
        <v>2.7227199999999994</v>
      </c>
      <c r="BB83">
        <v>2.4608586254826257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1305.6004659018697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495.20525279740457</v>
      </c>
      <c r="L84">
        <v>17.549901092672613</v>
      </c>
      <c r="M84">
        <v>64.011910888770501</v>
      </c>
      <c r="N84">
        <v>53.039073155873311</v>
      </c>
      <c r="O84">
        <v>74.132356920731709</v>
      </c>
      <c r="P84">
        <v>31.430934774353677</v>
      </c>
      <c r="Q84">
        <v>9.6380063828232085</v>
      </c>
      <c r="R84">
        <v>19.160821783429231</v>
      </c>
      <c r="S84">
        <v>11.785440523934181</v>
      </c>
      <c r="T84">
        <v>1.4230879999999999</v>
      </c>
      <c r="U84">
        <v>60.060365855996444</v>
      </c>
      <c r="V84">
        <v>2.8354890574534166</v>
      </c>
      <c r="W84">
        <v>19.706728175133691</v>
      </c>
      <c r="X84">
        <v>62.989527156359316</v>
      </c>
      <c r="Y84">
        <v>0</v>
      </c>
      <c r="Z84">
        <v>0</v>
      </c>
      <c r="AA84">
        <v>17.904061488607603</v>
      </c>
      <c r="AB84">
        <v>21.386212641846267</v>
      </c>
      <c r="AC84">
        <v>15.001444835069714</v>
      </c>
      <c r="AD84">
        <v>18.742565534378418</v>
      </c>
      <c r="AE84">
        <v>25.483402297632914</v>
      </c>
      <c r="AF84">
        <v>6.6405083276010819</v>
      </c>
      <c r="AG84">
        <v>32.160725140002455</v>
      </c>
      <c r="AH84">
        <v>68.538531607167627</v>
      </c>
      <c r="AI84">
        <v>8.4398135711472104</v>
      </c>
      <c r="AJ84">
        <v>0</v>
      </c>
      <c r="AK84">
        <v>28.88200911489362</v>
      </c>
      <c r="AL84">
        <v>60.363286981583471</v>
      </c>
      <c r="AM84">
        <v>8.5999577419745137</v>
      </c>
      <c r="AN84">
        <v>4.1902574480899984E-2</v>
      </c>
      <c r="AO84">
        <v>0</v>
      </c>
      <c r="AP84">
        <v>2.7204521189726592</v>
      </c>
      <c r="AQ84">
        <v>27.1539759253676</v>
      </c>
      <c r="AR84">
        <v>15.006297367844198</v>
      </c>
      <c r="AS84">
        <v>13.755173881789753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2.5178244306569342</v>
      </c>
      <c r="AZ84">
        <v>4.1098451304347821</v>
      </c>
      <c r="BA84">
        <v>2.7227199999999994</v>
      </c>
      <c r="BB84">
        <v>2.4608586254826257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1305.6004659018697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495.20525279740457</v>
      </c>
      <c r="L85">
        <v>17.549901092672613</v>
      </c>
      <c r="M85">
        <v>64.011910888770501</v>
      </c>
      <c r="N85">
        <v>53.039073155873311</v>
      </c>
      <c r="O85">
        <v>74.132356920731709</v>
      </c>
      <c r="P85">
        <v>31.430934774353677</v>
      </c>
      <c r="Q85">
        <v>9.6380063828232085</v>
      </c>
      <c r="R85">
        <v>19.160821783429231</v>
      </c>
      <c r="S85">
        <v>11.785440523934181</v>
      </c>
      <c r="T85">
        <v>1.4230879999999999</v>
      </c>
      <c r="U85">
        <v>60.060365855996444</v>
      </c>
      <c r="V85">
        <v>2.8354890574534166</v>
      </c>
      <c r="W85">
        <v>19.706728175133691</v>
      </c>
      <c r="X85">
        <v>62.989527156359316</v>
      </c>
      <c r="Y85">
        <v>0</v>
      </c>
      <c r="Z85">
        <v>0</v>
      </c>
      <c r="AA85">
        <v>17.904061488607603</v>
      </c>
      <c r="AB85">
        <v>20.920374412035258</v>
      </c>
      <c r="AC85">
        <v>15.001444835069714</v>
      </c>
      <c r="AD85">
        <v>12.19513375130183</v>
      </c>
      <c r="AE85">
        <v>25.483402297632914</v>
      </c>
      <c r="AF85">
        <v>5.9026744366469011</v>
      </c>
      <c r="AG85">
        <v>32.160725140002455</v>
      </c>
      <c r="AH85">
        <v>59.192368024246171</v>
      </c>
      <c r="AI85">
        <v>1.6427541381603334</v>
      </c>
      <c r="AJ85">
        <v>0</v>
      </c>
      <c r="AK85">
        <v>28.88200911489362</v>
      </c>
      <c r="AL85">
        <v>57.269668536833031</v>
      </c>
      <c r="AM85">
        <v>8.3269438109637193</v>
      </c>
      <c r="AN85">
        <v>4.1902574480899984E-2</v>
      </c>
      <c r="AO85">
        <v>0</v>
      </c>
      <c r="AP85">
        <v>0</v>
      </c>
      <c r="AQ85">
        <v>27.1539759253676</v>
      </c>
      <c r="AR85">
        <v>15.006297367844198</v>
      </c>
      <c r="AS85">
        <v>13.755173881789753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2.4688503940520445</v>
      </c>
      <c r="AZ85">
        <v>4.1098451304347821</v>
      </c>
      <c r="BA85">
        <v>2.3592846536964984</v>
      </c>
      <c r="BB85">
        <v>2.4608586254826257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1275.2066451044775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495.20525279740457</v>
      </c>
      <c r="L86">
        <v>17.549901092672613</v>
      </c>
      <c r="M86">
        <v>64.011910888770501</v>
      </c>
      <c r="N86">
        <v>53.039073155873311</v>
      </c>
      <c r="O86">
        <v>74.132356920731709</v>
      </c>
      <c r="P86">
        <v>31.430934774353677</v>
      </c>
      <c r="Q86">
        <v>9.6380063828232085</v>
      </c>
      <c r="R86">
        <v>19.160821783429231</v>
      </c>
      <c r="S86">
        <v>11.785440523934181</v>
      </c>
      <c r="T86">
        <v>1.4230879999999999</v>
      </c>
      <c r="U86">
        <v>60.060365855996444</v>
      </c>
      <c r="V86">
        <v>2.8354890574534166</v>
      </c>
      <c r="W86">
        <v>19.706728175133691</v>
      </c>
      <c r="X86">
        <v>62.989527156359316</v>
      </c>
      <c r="Y86">
        <v>0</v>
      </c>
      <c r="Z86">
        <v>0</v>
      </c>
      <c r="AA86">
        <v>17.904061488607603</v>
      </c>
      <c r="AB86">
        <v>20.920374412035258</v>
      </c>
      <c r="AC86">
        <v>15.001444835069714</v>
      </c>
      <c r="AD86">
        <v>12.19513375130183</v>
      </c>
      <c r="AE86">
        <v>25.483402297632914</v>
      </c>
      <c r="AF86">
        <v>5.9026744366469011</v>
      </c>
      <c r="AG86">
        <v>32.160725140002455</v>
      </c>
      <c r="AH86">
        <v>43.136138963461278</v>
      </c>
      <c r="AI86">
        <v>0</v>
      </c>
      <c r="AJ86">
        <v>0</v>
      </c>
      <c r="AK86">
        <v>28.88200911489362</v>
      </c>
      <c r="AL86">
        <v>57.269668536833031</v>
      </c>
      <c r="AM86">
        <v>8.3269438109637193</v>
      </c>
      <c r="AN86">
        <v>4.1902574480899984E-2</v>
      </c>
      <c r="AO86">
        <v>0</v>
      </c>
      <c r="AP86">
        <v>0</v>
      </c>
      <c r="AQ86">
        <v>27.1539759253676</v>
      </c>
      <c r="AR86">
        <v>15.006297367844198</v>
      </c>
      <c r="AS86">
        <v>13.755173881789753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2.4688503940520445</v>
      </c>
      <c r="AZ86">
        <v>4.1098451304347821</v>
      </c>
      <c r="BA86">
        <v>1.7092693636363636</v>
      </c>
      <c r="BB86">
        <v>2.4608586254826257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1256.857646615472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495.20525279740457</v>
      </c>
      <c r="L87">
        <v>17.549901092672613</v>
      </c>
      <c r="M87">
        <v>64.011910888770501</v>
      </c>
      <c r="N87">
        <v>53.039073155873311</v>
      </c>
      <c r="O87">
        <v>74.132356920731709</v>
      </c>
      <c r="P87">
        <v>31.430934774353677</v>
      </c>
      <c r="Q87">
        <v>9.6380063828232085</v>
      </c>
      <c r="R87">
        <v>19.160821783429231</v>
      </c>
      <c r="S87">
        <v>11.785440523934181</v>
      </c>
      <c r="T87">
        <v>1.4230879999999999</v>
      </c>
      <c r="U87">
        <v>60.060365855996444</v>
      </c>
      <c r="V87">
        <v>2.8354890574534166</v>
      </c>
      <c r="W87">
        <v>19.706728175133691</v>
      </c>
      <c r="X87">
        <v>62.989527156359316</v>
      </c>
      <c r="Y87">
        <v>0</v>
      </c>
      <c r="Z87">
        <v>0</v>
      </c>
      <c r="AA87">
        <v>17.904061488607603</v>
      </c>
      <c r="AB87">
        <v>20.920374412035258</v>
      </c>
      <c r="AC87">
        <v>15.001444835069714</v>
      </c>
      <c r="AD87">
        <v>12.19513375130183</v>
      </c>
      <c r="AE87">
        <v>25.483402297632914</v>
      </c>
      <c r="AF87">
        <v>5.9026744366469011</v>
      </c>
      <c r="AG87">
        <v>32.160725140002455</v>
      </c>
      <c r="AH87">
        <v>43.136138963461278</v>
      </c>
      <c r="AI87">
        <v>0</v>
      </c>
      <c r="AJ87">
        <v>0</v>
      </c>
      <c r="AK87">
        <v>28.88200911489362</v>
      </c>
      <c r="AL87">
        <v>57.269668536833031</v>
      </c>
      <c r="AM87">
        <v>8.3269438109637193</v>
      </c>
      <c r="AN87">
        <v>4.1902574480899984E-2</v>
      </c>
      <c r="AO87">
        <v>0</v>
      </c>
      <c r="AP87">
        <v>0</v>
      </c>
      <c r="AQ87">
        <v>27.1539759253676</v>
      </c>
      <c r="AR87">
        <v>15.006297367844198</v>
      </c>
      <c r="AS87">
        <v>13.755173881789753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2.4688503940520445</v>
      </c>
      <c r="AZ87">
        <v>4.1098451304347821</v>
      </c>
      <c r="BA87">
        <v>1.7092693636363636</v>
      </c>
      <c r="BB87">
        <v>2.4608586254826257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1256.857646615472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495.20525279740457</v>
      </c>
      <c r="L88">
        <v>17.549901092672613</v>
      </c>
      <c r="M88">
        <v>64.011910888770501</v>
      </c>
      <c r="N88">
        <v>53.039073155873311</v>
      </c>
      <c r="O88">
        <v>74.132356920731709</v>
      </c>
      <c r="P88">
        <v>31.430934774353677</v>
      </c>
      <c r="Q88">
        <v>9.6380063828232085</v>
      </c>
      <c r="R88">
        <v>19.160821783429231</v>
      </c>
      <c r="S88">
        <v>11.785440523934181</v>
      </c>
      <c r="T88">
        <v>1.4230879999999999</v>
      </c>
      <c r="U88">
        <v>60.060365855996444</v>
      </c>
      <c r="V88">
        <v>2.8354890574534166</v>
      </c>
      <c r="W88">
        <v>19.706728175133691</v>
      </c>
      <c r="X88">
        <v>62.989527156359316</v>
      </c>
      <c r="Y88">
        <v>0</v>
      </c>
      <c r="Z88">
        <v>0</v>
      </c>
      <c r="AA88">
        <v>17.904061488607603</v>
      </c>
      <c r="AB88">
        <v>20.920374412035258</v>
      </c>
      <c r="AC88">
        <v>15.001444835069714</v>
      </c>
      <c r="AD88">
        <v>12.19513375130183</v>
      </c>
      <c r="AE88">
        <v>25.483402297632914</v>
      </c>
      <c r="AF88">
        <v>5.9026744366469011</v>
      </c>
      <c r="AG88">
        <v>32.160725140002455</v>
      </c>
      <c r="AH88">
        <v>43.136138963461278</v>
      </c>
      <c r="AI88">
        <v>0</v>
      </c>
      <c r="AJ88">
        <v>0</v>
      </c>
      <c r="AK88">
        <v>28.88200911489362</v>
      </c>
      <c r="AL88">
        <v>57.269668536833031</v>
      </c>
      <c r="AM88">
        <v>8.3269438109637193</v>
      </c>
      <c r="AN88">
        <v>4.1902574480899984E-2</v>
      </c>
      <c r="AO88">
        <v>0</v>
      </c>
      <c r="AP88">
        <v>0</v>
      </c>
      <c r="AQ88">
        <v>27.1539759253676</v>
      </c>
      <c r="AR88">
        <v>15.006297367844198</v>
      </c>
      <c r="AS88">
        <v>13.755173881789753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2.4688503940520445</v>
      </c>
      <c r="AZ88">
        <v>4.1098451304347821</v>
      </c>
      <c r="BA88">
        <v>1.7092693636363636</v>
      </c>
      <c r="BB88">
        <v>2.4608586254826257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1256.857646615472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495.20525279740457</v>
      </c>
      <c r="L89">
        <v>17.549901092672613</v>
      </c>
      <c r="M89">
        <v>64.011910888770501</v>
      </c>
      <c r="N89">
        <v>53.039073155873311</v>
      </c>
      <c r="O89">
        <v>74.132356920731709</v>
      </c>
      <c r="P89">
        <v>31.430934774353677</v>
      </c>
      <c r="Q89">
        <v>9.6380063828232085</v>
      </c>
      <c r="R89">
        <v>19.160821783429231</v>
      </c>
      <c r="S89">
        <v>11.785440523934181</v>
      </c>
      <c r="T89">
        <v>1.4230879999999999</v>
      </c>
      <c r="U89">
        <v>60.060365855996444</v>
      </c>
      <c r="V89">
        <v>2.8354890574534166</v>
      </c>
      <c r="W89">
        <v>19.706728175133691</v>
      </c>
      <c r="X89">
        <v>62.989527156359316</v>
      </c>
      <c r="Y89">
        <v>0</v>
      </c>
      <c r="Z89">
        <v>0</v>
      </c>
      <c r="AA89">
        <v>17.904061488607603</v>
      </c>
      <c r="AB89">
        <v>20.920374412035258</v>
      </c>
      <c r="AC89">
        <v>15.001444835069714</v>
      </c>
      <c r="AD89">
        <v>12.19513375130183</v>
      </c>
      <c r="AE89">
        <v>25.483402297632914</v>
      </c>
      <c r="AF89">
        <v>5.9026744366469011</v>
      </c>
      <c r="AG89">
        <v>32.160725140002455</v>
      </c>
      <c r="AH89">
        <v>59.192368024246171</v>
      </c>
      <c r="AI89">
        <v>0</v>
      </c>
      <c r="AJ89">
        <v>0</v>
      </c>
      <c r="AK89">
        <v>28.88200911489362</v>
      </c>
      <c r="AL89">
        <v>57.269668536833031</v>
      </c>
      <c r="AM89">
        <v>8.3269438109637193</v>
      </c>
      <c r="AN89">
        <v>4.1902574480899984E-2</v>
      </c>
      <c r="AO89">
        <v>0</v>
      </c>
      <c r="AP89">
        <v>0</v>
      </c>
      <c r="AQ89">
        <v>27.1539759253676</v>
      </c>
      <c r="AR89">
        <v>15.006297367844198</v>
      </c>
      <c r="AS89">
        <v>13.755173881789753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2.4688503940520445</v>
      </c>
      <c r="AZ89">
        <v>4.1098451304347821</v>
      </c>
      <c r="BA89">
        <v>2.3592846536964984</v>
      </c>
      <c r="BB89">
        <v>2.4608586254826257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1273.5638909663171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495.20525279740457</v>
      </c>
      <c r="L90">
        <v>17.549901092672613</v>
      </c>
      <c r="M90">
        <v>64.011910888770501</v>
      </c>
      <c r="N90">
        <v>53.039073155873311</v>
      </c>
      <c r="O90">
        <v>74.132356920731709</v>
      </c>
      <c r="P90">
        <v>31.430934774353677</v>
      </c>
      <c r="Q90">
        <v>9.6380063828232085</v>
      </c>
      <c r="R90">
        <v>19.160821783429231</v>
      </c>
      <c r="S90">
        <v>11.785440523934181</v>
      </c>
      <c r="T90">
        <v>1.4230879999999999</v>
      </c>
      <c r="U90">
        <v>60.060365855996444</v>
      </c>
      <c r="V90">
        <v>2.8354890574534166</v>
      </c>
      <c r="W90">
        <v>19.706728175133691</v>
      </c>
      <c r="X90">
        <v>62.989527156359316</v>
      </c>
      <c r="Y90">
        <v>0</v>
      </c>
      <c r="Z90">
        <v>0</v>
      </c>
      <c r="AA90">
        <v>17.904061488607603</v>
      </c>
      <c r="AB90">
        <v>21.386212641846267</v>
      </c>
      <c r="AC90">
        <v>15.001444835069714</v>
      </c>
      <c r="AD90">
        <v>14.566409968709804</v>
      </c>
      <c r="AE90">
        <v>25.483402297632914</v>
      </c>
      <c r="AF90">
        <v>13.281016655202164</v>
      </c>
      <c r="AG90">
        <v>32.160725140002455</v>
      </c>
      <c r="AH90">
        <v>59.192368024246171</v>
      </c>
      <c r="AI90">
        <v>0</v>
      </c>
      <c r="AJ90">
        <v>0</v>
      </c>
      <c r="AK90">
        <v>28.88200911489362</v>
      </c>
      <c r="AL90">
        <v>60.363286981583471</v>
      </c>
      <c r="AM90">
        <v>8.5999577419745137</v>
      </c>
      <c r="AN90">
        <v>4.1902574480899984E-2</v>
      </c>
      <c r="AO90">
        <v>0</v>
      </c>
      <c r="AP90">
        <v>0.9249537907207952</v>
      </c>
      <c r="AQ90">
        <v>27.1539759253676</v>
      </c>
      <c r="AR90">
        <v>15.006297367844198</v>
      </c>
      <c r="AS90">
        <v>13.755173881789753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2.5178244306569342</v>
      </c>
      <c r="AZ90">
        <v>4.1098451304347821</v>
      </c>
      <c r="BA90">
        <v>2.3592846536964984</v>
      </c>
      <c r="BB90">
        <v>2.4608586254826257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1288.1199078351785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495.20525279740457</v>
      </c>
      <c r="L91">
        <v>17.549901092672613</v>
      </c>
      <c r="M91">
        <v>64.011910888770501</v>
      </c>
      <c r="N91">
        <v>53.039073155873311</v>
      </c>
      <c r="O91">
        <v>74.132356920731709</v>
      </c>
      <c r="P91">
        <v>31.430934774353677</v>
      </c>
      <c r="Q91">
        <v>9.6380063828232085</v>
      </c>
      <c r="R91">
        <v>19.160821783429231</v>
      </c>
      <c r="S91">
        <v>11.785440523934181</v>
      </c>
      <c r="T91">
        <v>1.4230879999999999</v>
      </c>
      <c r="U91">
        <v>60.060365855996444</v>
      </c>
      <c r="V91">
        <v>3.2780939116465859</v>
      </c>
      <c r="W91">
        <v>19.706728175133691</v>
      </c>
      <c r="X91">
        <v>62.989527156359316</v>
      </c>
      <c r="Y91">
        <v>0</v>
      </c>
      <c r="Z91">
        <v>0</v>
      </c>
      <c r="AA91">
        <v>17.904061488607603</v>
      </c>
      <c r="AB91">
        <v>21.386212641846267</v>
      </c>
      <c r="AC91">
        <v>15.001444835069714</v>
      </c>
      <c r="AD91">
        <v>18.742565534378418</v>
      </c>
      <c r="AE91">
        <v>25.483402297632914</v>
      </c>
      <c r="AF91">
        <v>13.281016655202164</v>
      </c>
      <c r="AG91">
        <v>32.160725140002455</v>
      </c>
      <c r="AH91">
        <v>68.538531607167627</v>
      </c>
      <c r="AI91">
        <v>0</v>
      </c>
      <c r="AJ91">
        <v>0</v>
      </c>
      <c r="AK91">
        <v>28.88200911489362</v>
      </c>
      <c r="AL91">
        <v>60.363286981583471</v>
      </c>
      <c r="AM91">
        <v>8.5999577419745137</v>
      </c>
      <c r="AN91">
        <v>4.1902574480899984E-2</v>
      </c>
      <c r="AO91">
        <v>0</v>
      </c>
      <c r="AP91">
        <v>0.9249537907207952</v>
      </c>
      <c r="AQ91">
        <v>27.1539759253676</v>
      </c>
      <c r="AR91">
        <v>15.006297367844198</v>
      </c>
      <c r="AS91">
        <v>13.755173881789753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2.5178244306569342</v>
      </c>
      <c r="AZ91">
        <v>4.1098451304347821</v>
      </c>
      <c r="BA91">
        <v>2.7227199999999994</v>
      </c>
      <c r="BB91">
        <v>2.4608586254826257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1302.4482671842652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495.20525279740457</v>
      </c>
      <c r="L92">
        <v>17.549901092672613</v>
      </c>
      <c r="M92">
        <v>64.011910888770501</v>
      </c>
      <c r="N92">
        <v>53.039073155873311</v>
      </c>
      <c r="O92">
        <v>74.132356920731709</v>
      </c>
      <c r="P92">
        <v>31.430934774353677</v>
      </c>
      <c r="Q92">
        <v>9.6380063828232085</v>
      </c>
      <c r="R92">
        <v>19.160821783429231</v>
      </c>
      <c r="S92">
        <v>11.785440523934181</v>
      </c>
      <c r="T92">
        <v>1.4230879999999999</v>
      </c>
      <c r="U92">
        <v>60.060365855996444</v>
      </c>
      <c r="V92">
        <v>3.6839022750000003</v>
      </c>
      <c r="W92">
        <v>19.706728175133691</v>
      </c>
      <c r="X92">
        <v>62.989527156359316</v>
      </c>
      <c r="Y92">
        <v>0</v>
      </c>
      <c r="Z92">
        <v>0</v>
      </c>
      <c r="AA92">
        <v>17.904061488607603</v>
      </c>
      <c r="AB92">
        <v>21.386212641846267</v>
      </c>
      <c r="AC92">
        <v>15.001444835069714</v>
      </c>
      <c r="AD92">
        <v>18.742565534378418</v>
      </c>
      <c r="AE92">
        <v>25.483402297632914</v>
      </c>
      <c r="AF92">
        <v>13.281016655202164</v>
      </c>
      <c r="AG92">
        <v>32.160725140002455</v>
      </c>
      <c r="AH92">
        <v>68.298886284457609</v>
      </c>
      <c r="AI92">
        <v>0</v>
      </c>
      <c r="AJ92">
        <v>0</v>
      </c>
      <c r="AK92">
        <v>28.88200911489362</v>
      </c>
      <c r="AL92">
        <v>60.363286981583471</v>
      </c>
      <c r="AM92">
        <v>8.5999577419745137</v>
      </c>
      <c r="AN92">
        <v>4.1902574480899984E-2</v>
      </c>
      <c r="AO92">
        <v>0</v>
      </c>
      <c r="AP92">
        <v>0.9249537907207952</v>
      </c>
      <c r="AQ92">
        <v>27.1539759253676</v>
      </c>
      <c r="AR92">
        <v>15.006297367844198</v>
      </c>
      <c r="AS92">
        <v>13.755173881789753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2.5178244306569342</v>
      </c>
      <c r="AZ92">
        <v>4.1098451304347821</v>
      </c>
      <c r="BA92">
        <v>2.7190028195615517</v>
      </c>
      <c r="BB92">
        <v>2.4608586254826257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1302.61071304447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495.20525279740457</v>
      </c>
      <c r="L93">
        <v>17.549901092672613</v>
      </c>
      <c r="M93">
        <v>64.011910888770501</v>
      </c>
      <c r="N93">
        <v>53.039073155873311</v>
      </c>
      <c r="O93">
        <v>74.132356920731709</v>
      </c>
      <c r="P93">
        <v>31.430934774353677</v>
      </c>
      <c r="Q93">
        <v>9.6380063828232085</v>
      </c>
      <c r="R93">
        <v>19.160821783429231</v>
      </c>
      <c r="S93">
        <v>11.785440523934181</v>
      </c>
      <c r="T93">
        <v>1.4230879999999999</v>
      </c>
      <c r="U93">
        <v>60.060365855996444</v>
      </c>
      <c r="V93">
        <v>3.979232554083886</v>
      </c>
      <c r="W93">
        <v>19.706728175133691</v>
      </c>
      <c r="X93">
        <v>62.989527156359316</v>
      </c>
      <c r="Y93">
        <v>0</v>
      </c>
      <c r="Z93">
        <v>0</v>
      </c>
      <c r="AA93">
        <v>17.904061488607603</v>
      </c>
      <c r="AB93">
        <v>21.386212641846267</v>
      </c>
      <c r="AC93">
        <v>15.001444835069714</v>
      </c>
      <c r="AD93">
        <v>18.742565534378418</v>
      </c>
      <c r="AE93">
        <v>25.483402297632914</v>
      </c>
      <c r="AF93">
        <v>13.281016655202164</v>
      </c>
      <c r="AG93">
        <v>32.160725140002455</v>
      </c>
      <c r="AH93">
        <v>59.192368024246171</v>
      </c>
      <c r="AI93">
        <v>0</v>
      </c>
      <c r="AJ93">
        <v>0</v>
      </c>
      <c r="AK93">
        <v>28.88200911489362</v>
      </c>
      <c r="AL93">
        <v>60.363286981583471</v>
      </c>
      <c r="AM93">
        <v>8.5999577419745137</v>
      </c>
      <c r="AN93">
        <v>4.1902574480899984E-2</v>
      </c>
      <c r="AO93">
        <v>0</v>
      </c>
      <c r="AP93">
        <v>0.9249537907207952</v>
      </c>
      <c r="AQ93">
        <v>27.1539759253676</v>
      </c>
      <c r="AR93">
        <v>15.006297367844198</v>
      </c>
      <c r="AS93">
        <v>13.755173881789753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2.5178244306569342</v>
      </c>
      <c r="AZ93">
        <v>4.1098451304347821</v>
      </c>
      <c r="BA93">
        <v>2.3592846536964984</v>
      </c>
      <c r="BB93">
        <v>2.4608586254826257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1293.4398068974772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495.20525279740457</v>
      </c>
      <c r="L94">
        <v>17.549901092672613</v>
      </c>
      <c r="M94">
        <v>64.011910888770501</v>
      </c>
      <c r="N94">
        <v>53.039073155873311</v>
      </c>
      <c r="O94">
        <v>74.132356920731709</v>
      </c>
      <c r="P94">
        <v>31.430934774353677</v>
      </c>
      <c r="Q94">
        <v>9.6380063828232085</v>
      </c>
      <c r="R94">
        <v>19.160821783429231</v>
      </c>
      <c r="S94">
        <v>11.785440523934181</v>
      </c>
      <c r="T94">
        <v>1.4230879999999999</v>
      </c>
      <c r="U94">
        <v>60.060365855996444</v>
      </c>
      <c r="V94">
        <v>4.0148440624315445</v>
      </c>
      <c r="W94">
        <v>19.706728175133691</v>
      </c>
      <c r="X94">
        <v>62.989527156359316</v>
      </c>
      <c r="Y94">
        <v>0</v>
      </c>
      <c r="Z94">
        <v>0</v>
      </c>
      <c r="AA94">
        <v>17.904061488607603</v>
      </c>
      <c r="AB94">
        <v>20.920374412035258</v>
      </c>
      <c r="AC94">
        <v>15.001444835069714</v>
      </c>
      <c r="AD94">
        <v>8.1300893159183616</v>
      </c>
      <c r="AE94">
        <v>25.483402297632914</v>
      </c>
      <c r="AF94">
        <v>12.690748880636129</v>
      </c>
      <c r="AG94">
        <v>32.160725140002455</v>
      </c>
      <c r="AH94">
        <v>59.192368024246171</v>
      </c>
      <c r="AI94">
        <v>0</v>
      </c>
      <c r="AJ94">
        <v>0</v>
      </c>
      <c r="AK94">
        <v>28.88200911489362</v>
      </c>
      <c r="AL94">
        <v>57.269668536833031</v>
      </c>
      <c r="AM94">
        <v>8.3269438109637193</v>
      </c>
      <c r="AN94">
        <v>4.1902574480899984E-2</v>
      </c>
      <c r="AO94">
        <v>0</v>
      </c>
      <c r="AP94">
        <v>0</v>
      </c>
      <c r="AQ94">
        <v>27.1539759253676</v>
      </c>
      <c r="AR94">
        <v>15.006297367844198</v>
      </c>
      <c r="AS94">
        <v>13.755173881789753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2.4688503940520445</v>
      </c>
      <c r="AZ94">
        <v>4.1098451304347821</v>
      </c>
      <c r="BA94">
        <v>2.4492573735408563</v>
      </c>
      <c r="BB94">
        <v>2.4608586254826257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1277.5562486997453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495.20525279740457</v>
      </c>
      <c r="L95">
        <v>17.549901092672613</v>
      </c>
      <c r="M95">
        <v>64.011910888770501</v>
      </c>
      <c r="N95">
        <v>53.039073155873311</v>
      </c>
      <c r="O95">
        <v>74.132356920731709</v>
      </c>
      <c r="P95">
        <v>31.430934774353677</v>
      </c>
      <c r="Q95">
        <v>9.6380063828232085</v>
      </c>
      <c r="R95">
        <v>19.160821783429231</v>
      </c>
      <c r="S95">
        <v>11.785440523934181</v>
      </c>
      <c r="T95">
        <v>1.4230879999999999</v>
      </c>
      <c r="U95">
        <v>60.060365855996444</v>
      </c>
      <c r="V95">
        <v>4.2801711120246662</v>
      </c>
      <c r="W95">
        <v>19.706728175133691</v>
      </c>
      <c r="X95">
        <v>62.989527156359316</v>
      </c>
      <c r="Y95">
        <v>0</v>
      </c>
      <c r="Z95">
        <v>0</v>
      </c>
      <c r="AA95">
        <v>17.904061488607603</v>
      </c>
      <c r="AB95">
        <v>20.920374412035258</v>
      </c>
      <c r="AC95">
        <v>15.001444835069714</v>
      </c>
      <c r="AD95">
        <v>4.06504443538347</v>
      </c>
      <c r="AE95">
        <v>25.483402297632914</v>
      </c>
      <c r="AF95">
        <v>12.54318276424798</v>
      </c>
      <c r="AG95">
        <v>32.160725140002455</v>
      </c>
      <c r="AH95">
        <v>59.192368024246171</v>
      </c>
      <c r="AI95">
        <v>0</v>
      </c>
      <c r="AJ95">
        <v>0</v>
      </c>
      <c r="AK95">
        <v>28.88200911489362</v>
      </c>
      <c r="AL95">
        <v>57.269668536833031</v>
      </c>
      <c r="AM95">
        <v>8.3269438109637193</v>
      </c>
      <c r="AN95">
        <v>4.1902574480899984E-2</v>
      </c>
      <c r="AO95">
        <v>0</v>
      </c>
      <c r="AP95">
        <v>0</v>
      </c>
      <c r="AQ95">
        <v>25.157359896090828</v>
      </c>
      <c r="AR95">
        <v>15.006297367844198</v>
      </c>
      <c r="AS95">
        <v>13.755173881789753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2.4688503940520445</v>
      </c>
      <c r="AZ95">
        <v>4.1098451304347821</v>
      </c>
      <c r="BA95">
        <v>2.4492573735408563</v>
      </c>
      <c r="BB95">
        <v>2.4608586254826257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1271.6123487231384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495.20525279740457</v>
      </c>
      <c r="L96">
        <v>17.549901092672613</v>
      </c>
      <c r="M96">
        <v>64.011910888770501</v>
      </c>
      <c r="N96">
        <v>53.039073155873311</v>
      </c>
      <c r="O96">
        <v>74.132356920731709</v>
      </c>
      <c r="P96">
        <v>31.430934774353677</v>
      </c>
      <c r="Q96">
        <v>9.6380063828232085</v>
      </c>
      <c r="R96">
        <v>19.160821783429231</v>
      </c>
      <c r="S96">
        <v>11.785440523934181</v>
      </c>
      <c r="T96">
        <v>1.4230879999999999</v>
      </c>
      <c r="U96">
        <v>60.060365855996444</v>
      </c>
      <c r="V96">
        <v>4.3113900958205917</v>
      </c>
      <c r="W96">
        <v>19.706728175133691</v>
      </c>
      <c r="X96">
        <v>62.989527156359316</v>
      </c>
      <c r="Y96">
        <v>0</v>
      </c>
      <c r="Z96">
        <v>0</v>
      </c>
      <c r="AA96">
        <v>17.904061488607603</v>
      </c>
      <c r="AB96">
        <v>20.920374412035258</v>
      </c>
      <c r="AC96">
        <v>15.001444835069714</v>
      </c>
      <c r="AD96">
        <v>0</v>
      </c>
      <c r="AE96">
        <v>25.483402297632914</v>
      </c>
      <c r="AF96">
        <v>12.54318276424798</v>
      </c>
      <c r="AG96">
        <v>32.160725140002455</v>
      </c>
      <c r="AH96">
        <v>43.136138963461278</v>
      </c>
      <c r="AI96">
        <v>0</v>
      </c>
      <c r="AJ96">
        <v>0</v>
      </c>
      <c r="AK96">
        <v>28.88200911489362</v>
      </c>
      <c r="AL96">
        <v>57.269668536833031</v>
      </c>
      <c r="AM96">
        <v>8.3269438109637193</v>
      </c>
      <c r="AN96">
        <v>4.1902574480899984E-2</v>
      </c>
      <c r="AO96">
        <v>0</v>
      </c>
      <c r="AP96">
        <v>0</v>
      </c>
      <c r="AQ96">
        <v>25.157359896090828</v>
      </c>
      <c r="AR96">
        <v>15.006297367844198</v>
      </c>
      <c r="AS96">
        <v>13.755173881789753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2.4688503940520445</v>
      </c>
      <c r="AZ96">
        <v>4.1098451304347821</v>
      </c>
      <c r="BA96">
        <v>1.7792394545454544</v>
      </c>
      <c r="BB96">
        <v>2.4608586254826257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1250.8522762917707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495.20525279740457</v>
      </c>
      <c r="L97">
        <v>17.549901092672613</v>
      </c>
      <c r="M97">
        <v>64.011910888770501</v>
      </c>
      <c r="N97">
        <v>53.039073155873311</v>
      </c>
      <c r="O97">
        <v>74.132356920731709</v>
      </c>
      <c r="P97">
        <v>31.430934774353677</v>
      </c>
      <c r="Q97">
        <v>9.6380063828232085</v>
      </c>
      <c r="R97">
        <v>19.160821783429231</v>
      </c>
      <c r="S97">
        <v>11.785440523934181</v>
      </c>
      <c r="T97">
        <v>1.4230879999999999</v>
      </c>
      <c r="U97">
        <v>60.060365855996444</v>
      </c>
      <c r="V97">
        <v>4.3113900958205917</v>
      </c>
      <c r="W97">
        <v>19.706728175133691</v>
      </c>
      <c r="X97">
        <v>62.989527156359316</v>
      </c>
      <c r="Y97">
        <v>0</v>
      </c>
      <c r="Z97">
        <v>0</v>
      </c>
      <c r="AA97">
        <v>17.904061488607603</v>
      </c>
      <c r="AB97">
        <v>20.920374412035258</v>
      </c>
      <c r="AC97">
        <v>15.001444835069714</v>
      </c>
      <c r="AD97">
        <v>0</v>
      </c>
      <c r="AE97">
        <v>25.483402297632914</v>
      </c>
      <c r="AF97">
        <v>6.6405083276010819</v>
      </c>
      <c r="AG97">
        <v>32.160725140002455</v>
      </c>
      <c r="AH97">
        <v>19.171617366510802</v>
      </c>
      <c r="AI97">
        <v>0</v>
      </c>
      <c r="AJ97">
        <v>0</v>
      </c>
      <c r="AK97">
        <v>28.88200911489362</v>
      </c>
      <c r="AL97">
        <v>57.269668536833031</v>
      </c>
      <c r="AM97">
        <v>8.3269438109637193</v>
      </c>
      <c r="AN97">
        <v>4.1902574480899984E-2</v>
      </c>
      <c r="AO97">
        <v>0</v>
      </c>
      <c r="AP97">
        <v>0</v>
      </c>
      <c r="AQ97">
        <v>12.578679948045414</v>
      </c>
      <c r="AR97">
        <v>5.6273615678442015</v>
      </c>
      <c r="AS97">
        <v>13.755173881789753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2.4688503940520445</v>
      </c>
      <c r="AZ97">
        <v>4.2698391014492749</v>
      </c>
      <c r="BA97">
        <v>0.76913870658682637</v>
      </c>
      <c r="BB97">
        <v>2.4608586254826257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1198.177357733184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495.20525279740457</v>
      </c>
      <c r="L98">
        <v>17.549901092672613</v>
      </c>
      <c r="M98">
        <v>64.011910888770501</v>
      </c>
      <c r="N98">
        <v>53.039073155873311</v>
      </c>
      <c r="O98">
        <v>74.132356920731709</v>
      </c>
      <c r="P98">
        <v>31.430934774353677</v>
      </c>
      <c r="Q98">
        <v>9.6380063828232085</v>
      </c>
      <c r="R98">
        <v>19.160821783429231</v>
      </c>
      <c r="S98">
        <v>11.785440523934181</v>
      </c>
      <c r="T98">
        <v>1.4230879999999999</v>
      </c>
      <c r="U98">
        <v>60.060365855996444</v>
      </c>
      <c r="V98">
        <v>4.3113900958205917</v>
      </c>
      <c r="W98">
        <v>19.706728175133691</v>
      </c>
      <c r="X98">
        <v>62.989527156359316</v>
      </c>
      <c r="Y98">
        <v>0</v>
      </c>
      <c r="Z98">
        <v>0</v>
      </c>
      <c r="AA98">
        <v>17.904061488607603</v>
      </c>
      <c r="AB98">
        <v>20.920374412035258</v>
      </c>
      <c r="AC98">
        <v>15.001444835069714</v>
      </c>
      <c r="AD98">
        <v>0</v>
      </c>
      <c r="AE98">
        <v>25.483402297632914</v>
      </c>
      <c r="AF98">
        <v>6.6405083276010819</v>
      </c>
      <c r="AG98">
        <v>32.160725140002455</v>
      </c>
      <c r="AH98">
        <v>9.5858084608793561</v>
      </c>
      <c r="AI98">
        <v>0</v>
      </c>
      <c r="AJ98">
        <v>0</v>
      </c>
      <c r="AK98">
        <v>28.88200911489362</v>
      </c>
      <c r="AL98">
        <v>57.269668536833031</v>
      </c>
      <c r="AM98">
        <v>8.3269438109637193</v>
      </c>
      <c r="AN98">
        <v>4.1902574480899984E-2</v>
      </c>
      <c r="AO98">
        <v>0</v>
      </c>
      <c r="AP98">
        <v>0</v>
      </c>
      <c r="AQ98">
        <v>6.2893399740227069</v>
      </c>
      <c r="AR98">
        <v>1.8757873356884049</v>
      </c>
      <c r="AS98">
        <v>13.755173881789753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2.4688503940520445</v>
      </c>
      <c r="AZ98">
        <v>4.2698391014492749</v>
      </c>
      <c r="BA98">
        <v>0.38231171428571414</v>
      </c>
      <c r="BB98">
        <v>2.4608586254826257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1178.1638076290726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9.376686454516717</v>
      </c>
      <c r="L99">
        <f t="shared" si="2"/>
        <v>0.35390437743184799</v>
      </c>
      <c r="M99">
        <f t="shared" si="2"/>
        <v>1.5362858613304906</v>
      </c>
      <c r="N99">
        <f t="shared" si="2"/>
        <v>1.2729377557409598</v>
      </c>
      <c r="O99">
        <f t="shared" si="2"/>
        <v>1.7791765660975594</v>
      </c>
      <c r="P99">
        <f t="shared" si="2"/>
        <v>0.75434243458448969</v>
      </c>
      <c r="Q99">
        <f t="shared" si="2"/>
        <v>0.1943542148579627</v>
      </c>
      <c r="R99">
        <f t="shared" si="2"/>
        <v>0.39469902549658581</v>
      </c>
      <c r="S99">
        <f t="shared" si="2"/>
        <v>0.2369593605807496</v>
      </c>
      <c r="T99">
        <f t="shared" si="2"/>
        <v>1.7008512000000003E-2</v>
      </c>
      <c r="U99">
        <f t="shared" si="2"/>
        <v>1.4359727836795944</v>
      </c>
      <c r="V99">
        <f t="shared" si="2"/>
        <v>9.3273200813424911E-2</v>
      </c>
      <c r="W99">
        <f t="shared" si="2"/>
        <v>0.41115765866519666</v>
      </c>
      <c r="X99">
        <f t="shared" si="2"/>
        <v>1.3554607891745707</v>
      </c>
      <c r="Y99">
        <f t="shared" si="2"/>
        <v>0</v>
      </c>
      <c r="Z99">
        <f t="shared" si="2"/>
        <v>0.1280938703563182</v>
      </c>
      <c r="AA99">
        <f t="shared" si="2"/>
        <v>0.26173649243607583</v>
      </c>
      <c r="AB99">
        <f t="shared" si="2"/>
        <v>0.27206015227659219</v>
      </c>
      <c r="AC99">
        <f t="shared" si="2"/>
        <v>0.1686793254049721</v>
      </c>
      <c r="AD99">
        <f t="shared" si="2"/>
        <v>9.0081387986669731E-2</v>
      </c>
      <c r="AE99">
        <f t="shared" si="2"/>
        <v>0.46294847767120084</v>
      </c>
      <c r="AF99">
        <f t="shared" si="2"/>
        <v>0.14557470510887879</v>
      </c>
      <c r="AG99">
        <f t="shared" si="2"/>
        <v>0.77185740336005715</v>
      </c>
      <c r="AH99">
        <f t="shared" si="2"/>
        <v>0.51967065091437414</v>
      </c>
      <c r="AI99">
        <f t="shared" si="2"/>
        <v>4.7594528522858684E-2</v>
      </c>
      <c r="AJ99">
        <f t="shared" si="2"/>
        <v>0</v>
      </c>
      <c r="AK99">
        <f t="shared" si="2"/>
        <v>0.69316821875744772</v>
      </c>
      <c r="AL99">
        <f t="shared" si="2"/>
        <v>1.2367934488203105</v>
      </c>
      <c r="AM99">
        <f t="shared" si="2"/>
        <v>0.19421162993431759</v>
      </c>
      <c r="AN99">
        <f t="shared" si="2"/>
        <v>1.0056617875416009E-3</v>
      </c>
      <c r="AO99">
        <f t="shared" si="2"/>
        <v>0</v>
      </c>
      <c r="AP99">
        <f t="shared" si="2"/>
        <v>1.1425899909817724E-2</v>
      </c>
      <c r="AQ99">
        <f t="shared" si="2"/>
        <v>0.21164128258574075</v>
      </c>
      <c r="AR99">
        <f t="shared" si="2"/>
        <v>0.33623485170219597</v>
      </c>
      <c r="AS99">
        <f t="shared" si="2"/>
        <v>0.35371567263790987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5.9399331567063791E-2</v>
      </c>
      <c r="AZ99">
        <f t="shared" si="2"/>
        <v>2.6139507232466976E-2</v>
      </c>
      <c r="BA99">
        <f t="shared" si="2"/>
        <v>2.0712164426154502E-2</v>
      </c>
      <c r="BB99">
        <f t="shared" si="2"/>
        <v>5.7762489976833885E-2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25.282726148345962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158.72161766311018</v>
      </c>
      <c r="L3">
        <v>63.429642524685114</v>
      </c>
      <c r="M3">
        <v>0</v>
      </c>
      <c r="N3">
        <v>29.169490270679194</v>
      </c>
      <c r="O3">
        <v>48.981557290940771</v>
      </c>
      <c r="P3">
        <v>66.961991488728032</v>
      </c>
      <c r="Q3">
        <v>5.3588915157606216</v>
      </c>
      <c r="R3">
        <v>10.415011110241657</v>
      </c>
      <c r="S3">
        <v>6.4874901611817508</v>
      </c>
      <c r="T3">
        <v>0</v>
      </c>
      <c r="U3">
        <v>218.16422412647665</v>
      </c>
      <c r="V3">
        <v>2.4908030948012239</v>
      </c>
      <c r="W3">
        <v>11.398107620320856</v>
      </c>
      <c r="X3">
        <v>36.430236228559473</v>
      </c>
      <c r="Y3">
        <v>0</v>
      </c>
      <c r="Z3">
        <v>4.8053744380000003</v>
      </c>
      <c r="AA3">
        <v>6.7916388425925938</v>
      </c>
      <c r="AB3">
        <v>9.7059161969728613</v>
      </c>
      <c r="AC3">
        <v>4.7539541686351301</v>
      </c>
      <c r="AD3">
        <v>0</v>
      </c>
      <c r="AE3">
        <v>8.0962896196443825</v>
      </c>
      <c r="AF3">
        <v>0</v>
      </c>
      <c r="AG3">
        <v>0</v>
      </c>
      <c r="AH3">
        <v>4.6525246020303346</v>
      </c>
      <c r="AI3">
        <v>0</v>
      </c>
      <c r="AJ3">
        <v>0</v>
      </c>
      <c r="AK3">
        <v>16.700164222695033</v>
      </c>
      <c r="AL3">
        <v>15.981907709208265</v>
      </c>
      <c r="AM3">
        <v>3.8823666525618528</v>
      </c>
      <c r="AN3">
        <v>0</v>
      </c>
      <c r="AO3">
        <v>0</v>
      </c>
      <c r="AP3">
        <v>3.1461788852361228E-2</v>
      </c>
      <c r="AQ3">
        <v>0</v>
      </c>
      <c r="AR3">
        <v>8.5420075615942022</v>
      </c>
      <c r="AS3">
        <v>7.8358217173035145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749.78849061557594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158.72161766311018</v>
      </c>
      <c r="L4">
        <v>63.429642524685114</v>
      </c>
      <c r="M4">
        <v>0</v>
      </c>
      <c r="N4">
        <v>29.169490270679194</v>
      </c>
      <c r="O4">
        <v>48.981557290940771</v>
      </c>
      <c r="P4">
        <v>66.961991488728032</v>
      </c>
      <c r="Q4">
        <v>5.3588915157606216</v>
      </c>
      <c r="R4">
        <v>10.415011110241657</v>
      </c>
      <c r="S4">
        <v>6.4874901611817508</v>
      </c>
      <c r="T4">
        <v>0</v>
      </c>
      <c r="U4">
        <v>218.16422412647665</v>
      </c>
      <c r="V4">
        <v>2.4908030948012239</v>
      </c>
      <c r="W4">
        <v>11.398107620320856</v>
      </c>
      <c r="X4">
        <v>36.430236228559473</v>
      </c>
      <c r="Y4">
        <v>0</v>
      </c>
      <c r="Z4">
        <v>4.8053744380000003</v>
      </c>
      <c r="AA4">
        <v>6.7916388425925938</v>
      </c>
      <c r="AB4">
        <v>9.7059161969728613</v>
      </c>
      <c r="AC4">
        <v>4.7539541686351301</v>
      </c>
      <c r="AD4">
        <v>0</v>
      </c>
      <c r="AE4">
        <v>8.0962896196443825</v>
      </c>
      <c r="AF4">
        <v>0</v>
      </c>
      <c r="AG4">
        <v>0</v>
      </c>
      <c r="AH4">
        <v>4.6525246020303346</v>
      </c>
      <c r="AI4">
        <v>0</v>
      </c>
      <c r="AJ4">
        <v>0</v>
      </c>
      <c r="AK4">
        <v>16.700164222695033</v>
      </c>
      <c r="AL4">
        <v>15.981907709208265</v>
      </c>
      <c r="AM4">
        <v>3.8823666525618528</v>
      </c>
      <c r="AN4">
        <v>0</v>
      </c>
      <c r="AO4">
        <v>0</v>
      </c>
      <c r="AP4">
        <v>3.1461788852361228E-2</v>
      </c>
      <c r="AQ4">
        <v>0</v>
      </c>
      <c r="AR4">
        <v>8.5420075615942022</v>
      </c>
      <c r="AS4">
        <v>7.8358217173035145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749.78849061557594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158.72168361067054</v>
      </c>
      <c r="L5">
        <v>63.429642524685114</v>
      </c>
      <c r="M5">
        <v>0</v>
      </c>
      <c r="N5">
        <v>29.169490270679194</v>
      </c>
      <c r="O5">
        <v>48.981557290940771</v>
      </c>
      <c r="P5">
        <v>66.961991488728032</v>
      </c>
      <c r="Q5">
        <v>5.3588915157606216</v>
      </c>
      <c r="R5">
        <v>10.415011110241657</v>
      </c>
      <c r="S5">
        <v>6.4874901611817508</v>
      </c>
      <c r="T5">
        <v>0</v>
      </c>
      <c r="U5">
        <v>218.16422412647665</v>
      </c>
      <c r="V5">
        <v>2.4908030948012239</v>
      </c>
      <c r="W5">
        <v>11.398107620320856</v>
      </c>
      <c r="X5">
        <v>36.430236228559473</v>
      </c>
      <c r="Y5">
        <v>0</v>
      </c>
      <c r="Z5">
        <v>4.8053744380000003</v>
      </c>
      <c r="AA5">
        <v>6.7916388425925938</v>
      </c>
      <c r="AB5">
        <v>9.7059161969728613</v>
      </c>
      <c r="AC5">
        <v>4.7539541686351301</v>
      </c>
      <c r="AD5">
        <v>0</v>
      </c>
      <c r="AE5">
        <v>8.0962896196443825</v>
      </c>
      <c r="AF5">
        <v>0</v>
      </c>
      <c r="AG5">
        <v>0</v>
      </c>
      <c r="AH5">
        <v>4.6525246020303346</v>
      </c>
      <c r="AI5">
        <v>0</v>
      </c>
      <c r="AJ5">
        <v>0</v>
      </c>
      <c r="AK5">
        <v>16.700164222695033</v>
      </c>
      <c r="AL5">
        <v>15.981907709208265</v>
      </c>
      <c r="AM5">
        <v>3.8823666525618528</v>
      </c>
      <c r="AN5">
        <v>0</v>
      </c>
      <c r="AO5">
        <v>0</v>
      </c>
      <c r="AP5">
        <v>3.1461788852361228E-2</v>
      </c>
      <c r="AQ5">
        <v>0</v>
      </c>
      <c r="AR5">
        <v>8.5420075615942022</v>
      </c>
      <c r="AS5">
        <v>7.8358217173035145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749.78855656313624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158.72168361067054</v>
      </c>
      <c r="L6">
        <v>63.429642524685114</v>
      </c>
      <c r="M6">
        <v>0</v>
      </c>
      <c r="N6">
        <v>29.169490270679194</v>
      </c>
      <c r="O6">
        <v>48.981557290940771</v>
      </c>
      <c r="P6">
        <v>66.961991488728032</v>
      </c>
      <c r="Q6">
        <v>5.3588915157606216</v>
      </c>
      <c r="R6">
        <v>10.415011110241657</v>
      </c>
      <c r="S6">
        <v>6.4874901611817508</v>
      </c>
      <c r="T6">
        <v>0</v>
      </c>
      <c r="U6">
        <v>218.16422412647665</v>
      </c>
      <c r="V6">
        <v>2.4908030948012239</v>
      </c>
      <c r="W6">
        <v>11.398107620320856</v>
      </c>
      <c r="X6">
        <v>36.430236228559473</v>
      </c>
      <c r="Y6">
        <v>0</v>
      </c>
      <c r="Z6">
        <v>4.8053744380000003</v>
      </c>
      <c r="AA6">
        <v>6.7916388425925938</v>
      </c>
      <c r="AB6">
        <v>9.7059161969728613</v>
      </c>
      <c r="AC6">
        <v>4.7539541686351301</v>
      </c>
      <c r="AD6">
        <v>0</v>
      </c>
      <c r="AE6">
        <v>8.0962896196443825</v>
      </c>
      <c r="AF6">
        <v>0</v>
      </c>
      <c r="AG6">
        <v>0</v>
      </c>
      <c r="AH6">
        <v>4.6525246020303346</v>
      </c>
      <c r="AI6">
        <v>0</v>
      </c>
      <c r="AJ6">
        <v>0</v>
      </c>
      <c r="AK6">
        <v>16.700164222695033</v>
      </c>
      <c r="AL6">
        <v>15.981907709208265</v>
      </c>
      <c r="AM6">
        <v>3.8823666525618528</v>
      </c>
      <c r="AN6">
        <v>0</v>
      </c>
      <c r="AO6">
        <v>0</v>
      </c>
      <c r="AP6">
        <v>3.1461788852361228E-2</v>
      </c>
      <c r="AQ6">
        <v>0</v>
      </c>
      <c r="AR6">
        <v>8.5420075615942022</v>
      </c>
      <c r="AS6">
        <v>7.8358217173035145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749.78855656313624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158.72168361067054</v>
      </c>
      <c r="L7">
        <v>63.429642524685114</v>
      </c>
      <c r="M7">
        <v>0</v>
      </c>
      <c r="N7">
        <v>29.169490270679194</v>
      </c>
      <c r="O7">
        <v>48.981557290940771</v>
      </c>
      <c r="P7">
        <v>66.961991488728032</v>
      </c>
      <c r="Q7">
        <v>5.3588915157606216</v>
      </c>
      <c r="R7">
        <v>10.415011110241657</v>
      </c>
      <c r="S7">
        <v>6.4874901611817508</v>
      </c>
      <c r="T7">
        <v>0</v>
      </c>
      <c r="U7">
        <v>218.16422412647665</v>
      </c>
      <c r="V7">
        <v>2.4908030948012239</v>
      </c>
      <c r="W7">
        <v>11.398107620320856</v>
      </c>
      <c r="X7">
        <v>36.430236228559473</v>
      </c>
      <c r="Y7">
        <v>0</v>
      </c>
      <c r="Z7">
        <v>4.8053744380000003</v>
      </c>
      <c r="AA7">
        <v>6.7916388425925938</v>
      </c>
      <c r="AB7">
        <v>9.7059161969728613</v>
      </c>
      <c r="AC7">
        <v>4.7539541686351301</v>
      </c>
      <c r="AD7">
        <v>0</v>
      </c>
      <c r="AE7">
        <v>8.0962896196443825</v>
      </c>
      <c r="AF7">
        <v>0</v>
      </c>
      <c r="AG7">
        <v>0</v>
      </c>
      <c r="AH7">
        <v>4.6525246020303346</v>
      </c>
      <c r="AI7">
        <v>0</v>
      </c>
      <c r="AJ7">
        <v>0</v>
      </c>
      <c r="AK7">
        <v>16.700164222695033</v>
      </c>
      <c r="AL7">
        <v>15.981907709208265</v>
      </c>
      <c r="AM7">
        <v>3.8823666525618528</v>
      </c>
      <c r="AN7">
        <v>0</v>
      </c>
      <c r="AO7">
        <v>0</v>
      </c>
      <c r="AP7">
        <v>3.1461788852361228E-2</v>
      </c>
      <c r="AQ7">
        <v>0</v>
      </c>
      <c r="AR7">
        <v>8.5420075615942022</v>
      </c>
      <c r="AS7">
        <v>7.8358217173035145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749.78855656313624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158.72168361067054</v>
      </c>
      <c r="L8">
        <v>63.429642524685114</v>
      </c>
      <c r="M8">
        <v>0</v>
      </c>
      <c r="N8">
        <v>29.169490270679194</v>
      </c>
      <c r="O8">
        <v>48.981557290940771</v>
      </c>
      <c r="P8">
        <v>66.961991488728032</v>
      </c>
      <c r="Q8">
        <v>5.3588915157606216</v>
      </c>
      <c r="R8">
        <v>10.415011110241657</v>
      </c>
      <c r="S8">
        <v>6.4874901611817508</v>
      </c>
      <c r="T8">
        <v>0</v>
      </c>
      <c r="U8">
        <v>218.16422412647665</v>
      </c>
      <c r="V8">
        <v>2.4908030948012239</v>
      </c>
      <c r="W8">
        <v>11.398107620320856</v>
      </c>
      <c r="X8">
        <v>36.430236228559473</v>
      </c>
      <c r="Y8">
        <v>0</v>
      </c>
      <c r="Z8">
        <v>4.8053744380000003</v>
      </c>
      <c r="AA8">
        <v>6.7916388425925938</v>
      </c>
      <c r="AB8">
        <v>6.4706107979819079</v>
      </c>
      <c r="AC8">
        <v>4.7539541686351301</v>
      </c>
      <c r="AD8">
        <v>0</v>
      </c>
      <c r="AE8">
        <v>8.0962896196443825</v>
      </c>
      <c r="AF8">
        <v>0</v>
      </c>
      <c r="AG8">
        <v>0</v>
      </c>
      <c r="AH8">
        <v>4.6525246020303346</v>
      </c>
      <c r="AI8">
        <v>0</v>
      </c>
      <c r="AJ8">
        <v>0</v>
      </c>
      <c r="AK8">
        <v>16.700164222695033</v>
      </c>
      <c r="AL8">
        <v>15.981907709208265</v>
      </c>
      <c r="AM8">
        <v>3.8823666525618528</v>
      </c>
      <c r="AN8">
        <v>0</v>
      </c>
      <c r="AO8">
        <v>0</v>
      </c>
      <c r="AP8">
        <v>3.1461788852361228E-2</v>
      </c>
      <c r="AQ8">
        <v>0</v>
      </c>
      <c r="AR8">
        <v>8.5420075615942022</v>
      </c>
      <c r="AS8">
        <v>7.8358217173035145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746.55325116414519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158.72168361067054</v>
      </c>
      <c r="L9">
        <v>63.429642524685114</v>
      </c>
      <c r="M9">
        <v>0</v>
      </c>
      <c r="N9">
        <v>29.169490270679194</v>
      </c>
      <c r="O9">
        <v>48.981557290940771</v>
      </c>
      <c r="P9">
        <v>66.961991488728032</v>
      </c>
      <c r="Q9">
        <v>5.3588915157606216</v>
      </c>
      <c r="R9">
        <v>10.415011110241657</v>
      </c>
      <c r="S9">
        <v>6.4874901611817508</v>
      </c>
      <c r="T9">
        <v>0</v>
      </c>
      <c r="U9">
        <v>218.16422412647665</v>
      </c>
      <c r="V9">
        <v>2.4908030948012239</v>
      </c>
      <c r="W9">
        <v>11.398107620320856</v>
      </c>
      <c r="X9">
        <v>36.430236228559473</v>
      </c>
      <c r="Y9">
        <v>0</v>
      </c>
      <c r="Z9">
        <v>4.8053744380000003</v>
      </c>
      <c r="AA9">
        <v>6.7916388425925938</v>
      </c>
      <c r="AB9">
        <v>6.4706107979819079</v>
      </c>
      <c r="AC9">
        <v>4.7539541686351301</v>
      </c>
      <c r="AD9">
        <v>0</v>
      </c>
      <c r="AE9">
        <v>8.0962896196443825</v>
      </c>
      <c r="AF9">
        <v>0</v>
      </c>
      <c r="AG9">
        <v>0</v>
      </c>
      <c r="AH9">
        <v>4.6525246020303346</v>
      </c>
      <c r="AI9">
        <v>0</v>
      </c>
      <c r="AJ9">
        <v>0</v>
      </c>
      <c r="AK9">
        <v>16.700164222695033</v>
      </c>
      <c r="AL9">
        <v>15.981907709208265</v>
      </c>
      <c r="AM9">
        <v>3.8823666525618528</v>
      </c>
      <c r="AN9">
        <v>0</v>
      </c>
      <c r="AO9">
        <v>0</v>
      </c>
      <c r="AP9">
        <v>3.1461788852361228E-2</v>
      </c>
      <c r="AQ9">
        <v>0</v>
      </c>
      <c r="AR9">
        <v>8.5420075615942022</v>
      </c>
      <c r="AS9">
        <v>7.8358217173035145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746.55325116414519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158.72168361067054</v>
      </c>
      <c r="L10">
        <v>63.429642524685114</v>
      </c>
      <c r="M10">
        <v>0</v>
      </c>
      <c r="N10">
        <v>29.169490270679194</v>
      </c>
      <c r="O10">
        <v>48.981557290940771</v>
      </c>
      <c r="P10">
        <v>66.961991488728032</v>
      </c>
      <c r="Q10">
        <v>5.3588915157606216</v>
      </c>
      <c r="R10">
        <v>10.415011110241657</v>
      </c>
      <c r="S10">
        <v>6.4874901611817508</v>
      </c>
      <c r="T10">
        <v>0</v>
      </c>
      <c r="U10">
        <v>218.16422412647665</v>
      </c>
      <c r="V10">
        <v>2.4908030948012239</v>
      </c>
      <c r="W10">
        <v>11.398107620320856</v>
      </c>
      <c r="X10">
        <v>36.430236228559473</v>
      </c>
      <c r="Y10">
        <v>0</v>
      </c>
      <c r="Z10">
        <v>4.8053744380000003</v>
      </c>
      <c r="AA10">
        <v>6.7916388425925938</v>
      </c>
      <c r="AB10">
        <v>6.4706107979819079</v>
      </c>
      <c r="AC10">
        <v>4.7539541686351301</v>
      </c>
      <c r="AD10">
        <v>0</v>
      </c>
      <c r="AE10">
        <v>8.0962896196443825</v>
      </c>
      <c r="AF10">
        <v>0</v>
      </c>
      <c r="AG10">
        <v>0</v>
      </c>
      <c r="AH10">
        <v>4.6525246020303346</v>
      </c>
      <c r="AI10">
        <v>0</v>
      </c>
      <c r="AJ10">
        <v>0</v>
      </c>
      <c r="AK10">
        <v>16.700164222695033</v>
      </c>
      <c r="AL10">
        <v>15.981907709208265</v>
      </c>
      <c r="AM10">
        <v>3.8823666525618528</v>
      </c>
      <c r="AN10">
        <v>0</v>
      </c>
      <c r="AO10">
        <v>0</v>
      </c>
      <c r="AP10">
        <v>3.1461788852361228E-2</v>
      </c>
      <c r="AQ10">
        <v>0</v>
      </c>
      <c r="AR10">
        <v>8.5420075615942022</v>
      </c>
      <c r="AS10">
        <v>7.8358217173035145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746.55325116414519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158.72168361067054</v>
      </c>
      <c r="L11">
        <v>63.429642524685114</v>
      </c>
      <c r="M11">
        <v>0</v>
      </c>
      <c r="N11">
        <v>29.169490270679194</v>
      </c>
      <c r="O11">
        <v>48.981557290940771</v>
      </c>
      <c r="P11">
        <v>66.961991488728032</v>
      </c>
      <c r="Q11">
        <v>5.3588915157606216</v>
      </c>
      <c r="R11">
        <v>10.415011110241657</v>
      </c>
      <c r="S11">
        <v>6.4874901611817508</v>
      </c>
      <c r="T11">
        <v>0</v>
      </c>
      <c r="U11">
        <v>218.16422412647665</v>
      </c>
      <c r="V11">
        <v>2.4908030948012239</v>
      </c>
      <c r="W11">
        <v>11.398107620320856</v>
      </c>
      <c r="X11">
        <v>36.430236228559473</v>
      </c>
      <c r="Y11">
        <v>0</v>
      </c>
      <c r="Z11">
        <v>4.8053744380000003</v>
      </c>
      <c r="AA11">
        <v>6.7916388425925938</v>
      </c>
      <c r="AB11">
        <v>6.4706107979819079</v>
      </c>
      <c r="AC11">
        <v>4.7539541686351301</v>
      </c>
      <c r="AD11">
        <v>0</v>
      </c>
      <c r="AE11">
        <v>8.0962896196443825</v>
      </c>
      <c r="AF11">
        <v>0</v>
      </c>
      <c r="AG11">
        <v>0</v>
      </c>
      <c r="AH11">
        <v>4.6525246020303346</v>
      </c>
      <c r="AI11">
        <v>0</v>
      </c>
      <c r="AJ11">
        <v>0</v>
      </c>
      <c r="AK11">
        <v>16.700164222695033</v>
      </c>
      <c r="AL11">
        <v>15.981907709208265</v>
      </c>
      <c r="AM11">
        <v>3.8823666525618528</v>
      </c>
      <c r="AN11">
        <v>0</v>
      </c>
      <c r="AO11">
        <v>0</v>
      </c>
      <c r="AP11">
        <v>3.1461788852361228E-2</v>
      </c>
      <c r="AQ11">
        <v>0</v>
      </c>
      <c r="AR11">
        <v>8.5420075615942022</v>
      </c>
      <c r="AS11">
        <v>7.8358217173035145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746.55325116414519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158.72168361067054</v>
      </c>
      <c r="L12">
        <v>63.429642524685114</v>
      </c>
      <c r="M12">
        <v>0</v>
      </c>
      <c r="N12">
        <v>29.169490270679194</v>
      </c>
      <c r="O12">
        <v>48.981557290940771</v>
      </c>
      <c r="P12">
        <v>66.961991488728032</v>
      </c>
      <c r="Q12">
        <v>5.3588915157606216</v>
      </c>
      <c r="R12">
        <v>10.415011110241657</v>
      </c>
      <c r="S12">
        <v>6.4874901611817508</v>
      </c>
      <c r="T12">
        <v>0</v>
      </c>
      <c r="U12">
        <v>218.16422412647665</v>
      </c>
      <c r="V12">
        <v>2.4908030948012239</v>
      </c>
      <c r="W12">
        <v>11.398107620320856</v>
      </c>
      <c r="X12">
        <v>36.430236228559473</v>
      </c>
      <c r="Y12">
        <v>0</v>
      </c>
      <c r="Z12">
        <v>4.8053744380000003</v>
      </c>
      <c r="AA12">
        <v>6.7916388425925938</v>
      </c>
      <c r="AB12">
        <v>6.4706107979819079</v>
      </c>
      <c r="AC12">
        <v>4.7539541686351301</v>
      </c>
      <c r="AD12">
        <v>0</v>
      </c>
      <c r="AE12">
        <v>8.0962896196443825</v>
      </c>
      <c r="AF12">
        <v>0</v>
      </c>
      <c r="AG12">
        <v>0</v>
      </c>
      <c r="AH12">
        <v>11.491736090809217</v>
      </c>
      <c r="AI12">
        <v>0</v>
      </c>
      <c r="AJ12">
        <v>0</v>
      </c>
      <c r="AK12">
        <v>16.700164222695033</v>
      </c>
      <c r="AL12">
        <v>15.981907709208265</v>
      </c>
      <c r="AM12">
        <v>3.8823666525618528</v>
      </c>
      <c r="AN12">
        <v>0</v>
      </c>
      <c r="AO12">
        <v>0</v>
      </c>
      <c r="AP12">
        <v>3.1461788852361228E-2</v>
      </c>
      <c r="AQ12">
        <v>0</v>
      </c>
      <c r="AR12">
        <v>8.5420075615942022</v>
      </c>
      <c r="AS12">
        <v>7.8358217173035145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753.39246265292411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158.72168361067054</v>
      </c>
      <c r="L13">
        <v>63.429642524685114</v>
      </c>
      <c r="M13">
        <v>0</v>
      </c>
      <c r="N13">
        <v>29.169490270679194</v>
      </c>
      <c r="O13">
        <v>48.981557290940771</v>
      </c>
      <c r="P13">
        <v>66.961991488728032</v>
      </c>
      <c r="Q13">
        <v>5.3588915157606216</v>
      </c>
      <c r="R13">
        <v>10.415011110241657</v>
      </c>
      <c r="S13">
        <v>6.4874901611817508</v>
      </c>
      <c r="T13">
        <v>0</v>
      </c>
      <c r="U13">
        <v>218.16422412647665</v>
      </c>
      <c r="V13">
        <v>2.4908030948012239</v>
      </c>
      <c r="W13">
        <v>11.398107620320856</v>
      </c>
      <c r="X13">
        <v>36.430236228559473</v>
      </c>
      <c r="Y13">
        <v>0</v>
      </c>
      <c r="Z13">
        <v>4.8053744380000003</v>
      </c>
      <c r="AA13">
        <v>6.7916388425925938</v>
      </c>
      <c r="AB13">
        <v>6.4706107979819079</v>
      </c>
      <c r="AC13">
        <v>4.7539541686351301</v>
      </c>
      <c r="AD13">
        <v>0</v>
      </c>
      <c r="AE13">
        <v>8.0962896196443825</v>
      </c>
      <c r="AF13">
        <v>0</v>
      </c>
      <c r="AG13">
        <v>0</v>
      </c>
      <c r="AH13">
        <v>11.491736090809217</v>
      </c>
      <c r="AI13">
        <v>0</v>
      </c>
      <c r="AJ13">
        <v>0</v>
      </c>
      <c r="AK13">
        <v>16.700164222695033</v>
      </c>
      <c r="AL13">
        <v>19.495073463166957</v>
      </c>
      <c r="AM13">
        <v>3.8823666525618528</v>
      </c>
      <c r="AN13">
        <v>0</v>
      </c>
      <c r="AO13">
        <v>0</v>
      </c>
      <c r="AP13">
        <v>3.1461788852361228E-2</v>
      </c>
      <c r="AQ13">
        <v>0</v>
      </c>
      <c r="AR13">
        <v>8.5420075615942022</v>
      </c>
      <c r="AS13">
        <v>7.8358217173035145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756.90562840688278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158.72168361067054</v>
      </c>
      <c r="L14">
        <v>63.429642524685114</v>
      </c>
      <c r="M14">
        <v>0</v>
      </c>
      <c r="N14">
        <v>29.169490270679194</v>
      </c>
      <c r="O14">
        <v>48.981557290940771</v>
      </c>
      <c r="P14">
        <v>66.961991488728032</v>
      </c>
      <c r="Q14">
        <v>5.3588915157606216</v>
      </c>
      <c r="R14">
        <v>10.415011110241657</v>
      </c>
      <c r="S14">
        <v>6.4874901611817508</v>
      </c>
      <c r="T14">
        <v>0</v>
      </c>
      <c r="U14">
        <v>218.16422412647665</v>
      </c>
      <c r="V14">
        <v>2.4908030948012239</v>
      </c>
      <c r="W14">
        <v>11.398107620320856</v>
      </c>
      <c r="X14">
        <v>36.430236228559473</v>
      </c>
      <c r="Y14">
        <v>0</v>
      </c>
      <c r="Z14">
        <v>4.8053744380000003</v>
      </c>
      <c r="AA14">
        <v>6.7916388425925938</v>
      </c>
      <c r="AB14">
        <v>6.4706107979819079</v>
      </c>
      <c r="AC14">
        <v>4.7539541686351301</v>
      </c>
      <c r="AD14">
        <v>0</v>
      </c>
      <c r="AE14">
        <v>8.0962896196443825</v>
      </c>
      <c r="AF14">
        <v>0</v>
      </c>
      <c r="AG14">
        <v>0</v>
      </c>
      <c r="AH14">
        <v>11.491736090809217</v>
      </c>
      <c r="AI14">
        <v>0</v>
      </c>
      <c r="AJ14">
        <v>0</v>
      </c>
      <c r="AK14">
        <v>16.700164222695033</v>
      </c>
      <c r="AL14">
        <v>19.495073463166957</v>
      </c>
      <c r="AM14">
        <v>3.8823666525618528</v>
      </c>
      <c r="AN14">
        <v>0</v>
      </c>
      <c r="AO14">
        <v>0</v>
      </c>
      <c r="AP14">
        <v>3.1461788852361228E-2</v>
      </c>
      <c r="AQ14">
        <v>0</v>
      </c>
      <c r="AR14">
        <v>8.5420075615942022</v>
      </c>
      <c r="AS14">
        <v>7.8358217173035145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756.90562840688278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158.72168361067054</v>
      </c>
      <c r="L15">
        <v>63.429642524685114</v>
      </c>
      <c r="M15">
        <v>0</v>
      </c>
      <c r="N15">
        <v>29.169490270679194</v>
      </c>
      <c r="O15">
        <v>48.981557290940771</v>
      </c>
      <c r="P15">
        <v>66.961991488728032</v>
      </c>
      <c r="Q15">
        <v>5.3588915157606216</v>
      </c>
      <c r="R15">
        <v>10.415011110241657</v>
      </c>
      <c r="S15">
        <v>6.4874901611817508</v>
      </c>
      <c r="T15">
        <v>0</v>
      </c>
      <c r="U15">
        <v>218.16422412647665</v>
      </c>
      <c r="V15">
        <v>2.4908030948012239</v>
      </c>
      <c r="W15">
        <v>11.398107620320856</v>
      </c>
      <c r="X15">
        <v>36.430236228559473</v>
      </c>
      <c r="Y15">
        <v>0</v>
      </c>
      <c r="Z15">
        <v>4.8053744380000003</v>
      </c>
      <c r="AA15">
        <v>6.7916388425925938</v>
      </c>
      <c r="AB15">
        <v>6.4706107979819079</v>
      </c>
      <c r="AC15">
        <v>4.7539541686351301</v>
      </c>
      <c r="AD15">
        <v>0</v>
      </c>
      <c r="AE15">
        <v>8.0962896196443825</v>
      </c>
      <c r="AF15">
        <v>0</v>
      </c>
      <c r="AG15">
        <v>0</v>
      </c>
      <c r="AH15">
        <v>11.491736090809217</v>
      </c>
      <c r="AI15">
        <v>0</v>
      </c>
      <c r="AJ15">
        <v>0</v>
      </c>
      <c r="AK15">
        <v>16.700164222695033</v>
      </c>
      <c r="AL15">
        <v>19.495073463166957</v>
      </c>
      <c r="AM15">
        <v>3.8823666525618528</v>
      </c>
      <c r="AN15">
        <v>0</v>
      </c>
      <c r="AO15">
        <v>0</v>
      </c>
      <c r="AP15">
        <v>3.1461788852361228E-2</v>
      </c>
      <c r="AQ15">
        <v>0</v>
      </c>
      <c r="AR15">
        <v>8.5420075615942022</v>
      </c>
      <c r="AS15">
        <v>7.8358217173035145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756.90562840688278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158.72168361067054</v>
      </c>
      <c r="L16">
        <v>63.429642524685114</v>
      </c>
      <c r="M16">
        <v>0</v>
      </c>
      <c r="N16">
        <v>29.169490270679194</v>
      </c>
      <c r="O16">
        <v>48.981557290940771</v>
      </c>
      <c r="P16">
        <v>66.961991488728032</v>
      </c>
      <c r="Q16">
        <v>5.3588915157606216</v>
      </c>
      <c r="R16">
        <v>10.415011110241657</v>
      </c>
      <c r="S16">
        <v>6.4874901611817508</v>
      </c>
      <c r="T16">
        <v>0</v>
      </c>
      <c r="U16">
        <v>218.16422412647665</v>
      </c>
      <c r="V16">
        <v>2.4908030948012239</v>
      </c>
      <c r="W16">
        <v>11.398107620320856</v>
      </c>
      <c r="X16">
        <v>36.430236228559473</v>
      </c>
      <c r="Y16">
        <v>0</v>
      </c>
      <c r="Z16">
        <v>4.8053744380000003</v>
      </c>
      <c r="AA16">
        <v>6.901857410220348</v>
      </c>
      <c r="AB16">
        <v>6.4706107979819079</v>
      </c>
      <c r="AC16">
        <v>4.7539541686351301</v>
      </c>
      <c r="AD16">
        <v>0</v>
      </c>
      <c r="AE16">
        <v>8.0962896196443825</v>
      </c>
      <c r="AF16">
        <v>0</v>
      </c>
      <c r="AG16">
        <v>0</v>
      </c>
      <c r="AH16">
        <v>11.491736090809217</v>
      </c>
      <c r="AI16">
        <v>0</v>
      </c>
      <c r="AJ16">
        <v>0</v>
      </c>
      <c r="AK16">
        <v>16.700164222695033</v>
      </c>
      <c r="AL16">
        <v>19.495073463166957</v>
      </c>
      <c r="AM16">
        <v>3.8823666525618528</v>
      </c>
      <c r="AN16">
        <v>0</v>
      </c>
      <c r="AO16">
        <v>0</v>
      </c>
      <c r="AP16">
        <v>3.1461788852361228E-2</v>
      </c>
      <c r="AQ16">
        <v>0</v>
      </c>
      <c r="AR16">
        <v>8.5420075615942022</v>
      </c>
      <c r="AS16">
        <v>7.8358217173035145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757.01584697451051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158.72168361067054</v>
      </c>
      <c r="L17">
        <v>63.429642524685114</v>
      </c>
      <c r="M17">
        <v>0</v>
      </c>
      <c r="N17">
        <v>29.169490270679194</v>
      </c>
      <c r="O17">
        <v>48.981557290940771</v>
      </c>
      <c r="P17">
        <v>66.961991488728032</v>
      </c>
      <c r="Q17">
        <v>5.3588915157606216</v>
      </c>
      <c r="R17">
        <v>10.415011110241657</v>
      </c>
      <c r="S17">
        <v>6.4874901611817508</v>
      </c>
      <c r="T17">
        <v>0</v>
      </c>
      <c r="U17">
        <v>218.16422412647665</v>
      </c>
      <c r="V17">
        <v>2.4908030948012239</v>
      </c>
      <c r="W17">
        <v>11.398107620320856</v>
      </c>
      <c r="X17">
        <v>36.430236228559473</v>
      </c>
      <c r="Y17">
        <v>0</v>
      </c>
      <c r="Z17">
        <v>4.8053744380000003</v>
      </c>
      <c r="AA17">
        <v>6.901857410220348</v>
      </c>
      <c r="AB17">
        <v>6.4706107979819079</v>
      </c>
      <c r="AC17">
        <v>4.7539541686351301</v>
      </c>
      <c r="AD17">
        <v>0</v>
      </c>
      <c r="AE17">
        <v>8.0962896196443825</v>
      </c>
      <c r="AF17">
        <v>0</v>
      </c>
      <c r="AG17">
        <v>0</v>
      </c>
      <c r="AH17">
        <v>11.491736090809217</v>
      </c>
      <c r="AI17">
        <v>0</v>
      </c>
      <c r="AJ17">
        <v>0</v>
      </c>
      <c r="AK17">
        <v>16.700164222695033</v>
      </c>
      <c r="AL17">
        <v>19.495073463166957</v>
      </c>
      <c r="AM17">
        <v>3.8823666525618528</v>
      </c>
      <c r="AN17">
        <v>0</v>
      </c>
      <c r="AO17">
        <v>0</v>
      </c>
      <c r="AP17">
        <v>3.1461788852361228E-2</v>
      </c>
      <c r="AQ17">
        <v>0</v>
      </c>
      <c r="AR17">
        <v>8.5420075615942022</v>
      </c>
      <c r="AS17">
        <v>7.8358217173035145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757.01584697451051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158.72168361067054</v>
      </c>
      <c r="L18">
        <v>63.429642524685114</v>
      </c>
      <c r="M18">
        <v>0</v>
      </c>
      <c r="N18">
        <v>29.169490270679194</v>
      </c>
      <c r="O18">
        <v>48.981557290940771</v>
      </c>
      <c r="P18">
        <v>66.961991488728032</v>
      </c>
      <c r="Q18">
        <v>5.3588915157606216</v>
      </c>
      <c r="R18">
        <v>10.415011110241657</v>
      </c>
      <c r="S18">
        <v>6.4874901611817508</v>
      </c>
      <c r="T18">
        <v>0</v>
      </c>
      <c r="U18">
        <v>218.16422412647665</v>
      </c>
      <c r="V18">
        <v>2.4908030948012239</v>
      </c>
      <c r="W18">
        <v>11.398107620320856</v>
      </c>
      <c r="X18">
        <v>36.430236228559473</v>
      </c>
      <c r="Y18">
        <v>0</v>
      </c>
      <c r="Z18">
        <v>4.8053744380000003</v>
      </c>
      <c r="AA18">
        <v>6.901857410220348</v>
      </c>
      <c r="AB18">
        <v>6.4706107979819079</v>
      </c>
      <c r="AC18">
        <v>4.7539541686351301</v>
      </c>
      <c r="AD18">
        <v>0</v>
      </c>
      <c r="AE18">
        <v>8.0962896196443825</v>
      </c>
      <c r="AF18">
        <v>0</v>
      </c>
      <c r="AG18">
        <v>0</v>
      </c>
      <c r="AH18">
        <v>11.491736090809217</v>
      </c>
      <c r="AI18">
        <v>0</v>
      </c>
      <c r="AJ18">
        <v>0</v>
      </c>
      <c r="AK18">
        <v>16.700164222695033</v>
      </c>
      <c r="AL18">
        <v>19.495073463166957</v>
      </c>
      <c r="AM18">
        <v>3.8823666525618528</v>
      </c>
      <c r="AN18">
        <v>0</v>
      </c>
      <c r="AO18">
        <v>0</v>
      </c>
      <c r="AP18">
        <v>3.1461788852361228E-2</v>
      </c>
      <c r="AQ18">
        <v>0</v>
      </c>
      <c r="AR18">
        <v>8.5420075615942022</v>
      </c>
      <c r="AS18">
        <v>7.8358217173035145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757.01584697451051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160.45686117125749</v>
      </c>
      <c r="L19">
        <v>63.429642524685114</v>
      </c>
      <c r="M19">
        <v>0</v>
      </c>
      <c r="N19">
        <v>29.169490270679194</v>
      </c>
      <c r="O19">
        <v>48.981557290940771</v>
      </c>
      <c r="P19">
        <v>66.961991488728032</v>
      </c>
      <c r="Q19">
        <v>5.3588915157606216</v>
      </c>
      <c r="R19">
        <v>10.415011110241657</v>
      </c>
      <c r="S19">
        <v>6.4874901611817508</v>
      </c>
      <c r="T19">
        <v>0</v>
      </c>
      <c r="U19">
        <v>218.16422412647665</v>
      </c>
      <c r="V19">
        <v>2.4908030948012239</v>
      </c>
      <c r="W19">
        <v>11.398107620320856</v>
      </c>
      <c r="X19">
        <v>36.430236228559473</v>
      </c>
      <c r="Y19">
        <v>0</v>
      </c>
      <c r="Z19">
        <v>4.8053744380000003</v>
      </c>
      <c r="AA19">
        <v>6.901857410220348</v>
      </c>
      <c r="AB19">
        <v>6.4706107979819079</v>
      </c>
      <c r="AC19">
        <v>4.7539541686351301</v>
      </c>
      <c r="AD19">
        <v>0</v>
      </c>
      <c r="AE19">
        <v>8.0962896196443825</v>
      </c>
      <c r="AF19">
        <v>0</v>
      </c>
      <c r="AG19">
        <v>0</v>
      </c>
      <c r="AH19">
        <v>11.491736090809217</v>
      </c>
      <c r="AI19">
        <v>0</v>
      </c>
      <c r="AJ19">
        <v>0</v>
      </c>
      <c r="AK19">
        <v>16.700164222695033</v>
      </c>
      <c r="AL19">
        <v>19.495073463166957</v>
      </c>
      <c r="AM19">
        <v>3.8823666525618528</v>
      </c>
      <c r="AN19">
        <v>0</v>
      </c>
      <c r="AO19">
        <v>0</v>
      </c>
      <c r="AP19">
        <v>3.1461788852361228E-2</v>
      </c>
      <c r="AQ19">
        <v>0</v>
      </c>
      <c r="AR19">
        <v>8.5420075615942022</v>
      </c>
      <c r="AS19">
        <v>7.8358217173035145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758.75102453509749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158.79110003112393</v>
      </c>
      <c r="L20">
        <v>63.429642524685114</v>
      </c>
      <c r="M20">
        <v>0</v>
      </c>
      <c r="N20">
        <v>29.169490270679194</v>
      </c>
      <c r="O20">
        <v>48.981557290940771</v>
      </c>
      <c r="P20">
        <v>66.961991488728032</v>
      </c>
      <c r="Q20">
        <v>5.3588915157606216</v>
      </c>
      <c r="R20">
        <v>10.415011110241657</v>
      </c>
      <c r="S20">
        <v>6.4874901611817508</v>
      </c>
      <c r="T20">
        <v>0</v>
      </c>
      <c r="U20">
        <v>218.16422412647665</v>
      </c>
      <c r="V20">
        <v>2.4908030948012239</v>
      </c>
      <c r="W20">
        <v>11.398107620320856</v>
      </c>
      <c r="X20">
        <v>36.430236228559473</v>
      </c>
      <c r="Y20">
        <v>0</v>
      </c>
      <c r="Z20">
        <v>4.8053744380000003</v>
      </c>
      <c r="AA20">
        <v>6.901857410220348</v>
      </c>
      <c r="AB20">
        <v>6.4706107979819079</v>
      </c>
      <c r="AC20">
        <v>2.376976978364469</v>
      </c>
      <c r="AD20">
        <v>0</v>
      </c>
      <c r="AE20">
        <v>8.0962896196443825</v>
      </c>
      <c r="AF20">
        <v>0</v>
      </c>
      <c r="AG20">
        <v>0</v>
      </c>
      <c r="AH20">
        <v>11.491736090809217</v>
      </c>
      <c r="AI20">
        <v>0</v>
      </c>
      <c r="AJ20">
        <v>0</v>
      </c>
      <c r="AK20">
        <v>16.700164222695033</v>
      </c>
      <c r="AL20">
        <v>19.495073463166957</v>
      </c>
      <c r="AM20">
        <v>3.8823666525618528</v>
      </c>
      <c r="AN20">
        <v>0</v>
      </c>
      <c r="AO20">
        <v>0</v>
      </c>
      <c r="AP20">
        <v>3.1461788852361228E-2</v>
      </c>
      <c r="AQ20">
        <v>0</v>
      </c>
      <c r="AR20">
        <v>8.5420075615942022</v>
      </c>
      <c r="AS20">
        <v>7.8358217173035145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754.70828620469331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143.1326724585208</v>
      </c>
      <c r="L21">
        <v>63.429576640451515</v>
      </c>
      <c r="M21">
        <v>0</v>
      </c>
      <c r="N21">
        <v>29.169490270679194</v>
      </c>
      <c r="O21">
        <v>48.981557290940771</v>
      </c>
      <c r="P21">
        <v>66.961991488728032</v>
      </c>
      <c r="Q21">
        <v>5.3594485934167828</v>
      </c>
      <c r="R21">
        <v>10.415011110241657</v>
      </c>
      <c r="S21">
        <v>6.4868697321699553</v>
      </c>
      <c r="T21">
        <v>0</v>
      </c>
      <c r="U21">
        <v>218.16422412647665</v>
      </c>
      <c r="V21">
        <v>2.4908030948012239</v>
      </c>
      <c r="W21">
        <v>11.398107620320856</v>
      </c>
      <c r="X21">
        <v>36.430236228559473</v>
      </c>
      <c r="Y21">
        <v>0</v>
      </c>
      <c r="Z21">
        <v>4.8053744380000003</v>
      </c>
      <c r="AA21">
        <v>6.901857410220348</v>
      </c>
      <c r="AB21">
        <v>6.4706107979819079</v>
      </c>
      <c r="AC21">
        <v>2.376976978364469</v>
      </c>
      <c r="AD21">
        <v>0</v>
      </c>
      <c r="AE21">
        <v>8.0962896196443825</v>
      </c>
      <c r="AF21">
        <v>0</v>
      </c>
      <c r="AG21">
        <v>0</v>
      </c>
      <c r="AH21">
        <v>11.491736090809217</v>
      </c>
      <c r="AI21">
        <v>0</v>
      </c>
      <c r="AJ21">
        <v>0</v>
      </c>
      <c r="AK21">
        <v>16.700164222695033</v>
      </c>
      <c r="AL21">
        <v>19.495073463166957</v>
      </c>
      <c r="AM21">
        <v>3.8823666525618528</v>
      </c>
      <c r="AN21">
        <v>0</v>
      </c>
      <c r="AO21">
        <v>0</v>
      </c>
      <c r="AP21">
        <v>3.1461788852361228E-2</v>
      </c>
      <c r="AQ21">
        <v>0</v>
      </c>
      <c r="AR21">
        <v>8.5420075615942022</v>
      </c>
      <c r="AS21">
        <v>7.8358217173035145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739.04972939650099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138.29350915547278</v>
      </c>
      <c r="L22">
        <v>63.429642524685114</v>
      </c>
      <c r="M22">
        <v>0</v>
      </c>
      <c r="N22">
        <v>29.169490270679194</v>
      </c>
      <c r="O22">
        <v>48.981557290940771</v>
      </c>
      <c r="P22">
        <v>66.961991488728032</v>
      </c>
      <c r="Q22">
        <v>5.3588915157606216</v>
      </c>
      <c r="R22">
        <v>10.415011110241657</v>
      </c>
      <c r="S22">
        <v>6.4874901611817508</v>
      </c>
      <c r="T22">
        <v>0</v>
      </c>
      <c r="U22">
        <v>218.16422412647665</v>
      </c>
      <c r="V22">
        <v>2.4908030948012239</v>
      </c>
      <c r="W22">
        <v>11.398107620320856</v>
      </c>
      <c r="X22">
        <v>36.430236228559473</v>
      </c>
      <c r="Y22">
        <v>0</v>
      </c>
      <c r="Z22">
        <v>3.2035828739999999</v>
      </c>
      <c r="AA22">
        <v>6.901857410220348</v>
      </c>
      <c r="AB22">
        <v>6.4706107979819079</v>
      </c>
      <c r="AC22">
        <v>2.376976978364469</v>
      </c>
      <c r="AD22">
        <v>0</v>
      </c>
      <c r="AE22">
        <v>8.0962896196443825</v>
      </c>
      <c r="AF22">
        <v>0</v>
      </c>
      <c r="AG22">
        <v>0</v>
      </c>
      <c r="AH22">
        <v>11.491736090809217</v>
      </c>
      <c r="AI22">
        <v>0</v>
      </c>
      <c r="AJ22">
        <v>0</v>
      </c>
      <c r="AK22">
        <v>16.700164222695033</v>
      </c>
      <c r="AL22">
        <v>19.495073463166957</v>
      </c>
      <c r="AM22">
        <v>3.8823666525618528</v>
      </c>
      <c r="AN22">
        <v>0</v>
      </c>
      <c r="AO22">
        <v>0</v>
      </c>
      <c r="AP22">
        <v>3.1461788852361228E-2</v>
      </c>
      <c r="AQ22">
        <v>0</v>
      </c>
      <c r="AR22">
        <v>8.5420075615942022</v>
      </c>
      <c r="AS22">
        <v>7.8358217173035145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732.6089037650421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87.041090069610817</v>
      </c>
      <c r="L23">
        <v>63.429642524685114</v>
      </c>
      <c r="M23">
        <v>0</v>
      </c>
      <c r="N23">
        <v>29.169490270679194</v>
      </c>
      <c r="O23">
        <v>48.981557290940771</v>
      </c>
      <c r="P23">
        <v>66.961991488728032</v>
      </c>
      <c r="Q23">
        <v>5.3588915157606216</v>
      </c>
      <c r="R23">
        <v>10.415011110241657</v>
      </c>
      <c r="S23">
        <v>6.4874901611817508</v>
      </c>
      <c r="T23">
        <v>0</v>
      </c>
      <c r="U23">
        <v>218.16422412647665</v>
      </c>
      <c r="V23">
        <v>2.4908030948012239</v>
      </c>
      <c r="W23">
        <v>11.398107620320856</v>
      </c>
      <c r="X23">
        <v>36.430236228559473</v>
      </c>
      <c r="Y23">
        <v>0</v>
      </c>
      <c r="Z23">
        <v>3.2035828739999999</v>
      </c>
      <c r="AA23">
        <v>6.901857410220348</v>
      </c>
      <c r="AB23">
        <v>6.4706107979819079</v>
      </c>
      <c r="AC23">
        <v>2.376976978364469</v>
      </c>
      <c r="AD23">
        <v>0</v>
      </c>
      <c r="AE23">
        <v>8.0962896196443825</v>
      </c>
      <c r="AF23">
        <v>0</v>
      </c>
      <c r="AG23">
        <v>0</v>
      </c>
      <c r="AH23">
        <v>11.491736090809217</v>
      </c>
      <c r="AI23">
        <v>0</v>
      </c>
      <c r="AJ23">
        <v>0</v>
      </c>
      <c r="AK23">
        <v>16.700164222695033</v>
      </c>
      <c r="AL23">
        <v>19.495073463166957</v>
      </c>
      <c r="AM23">
        <v>3.8823666525618528</v>
      </c>
      <c r="AN23">
        <v>0</v>
      </c>
      <c r="AO23">
        <v>0</v>
      </c>
      <c r="AP23">
        <v>3.1461788852361228E-2</v>
      </c>
      <c r="AQ23">
        <v>0</v>
      </c>
      <c r="AR23">
        <v>8.5420075615942022</v>
      </c>
      <c r="AS23">
        <v>7.8358217173035145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681.3564846791802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87.042244696045671</v>
      </c>
      <c r="L24">
        <v>63.429642524685114</v>
      </c>
      <c r="M24">
        <v>0</v>
      </c>
      <c r="N24">
        <v>29.169490270679194</v>
      </c>
      <c r="O24">
        <v>48.981557290940771</v>
      </c>
      <c r="P24">
        <v>66.961991488728032</v>
      </c>
      <c r="Q24">
        <v>5.3588915157606216</v>
      </c>
      <c r="R24">
        <v>10.415011110241657</v>
      </c>
      <c r="S24">
        <v>6.4874901611817508</v>
      </c>
      <c r="T24">
        <v>0</v>
      </c>
      <c r="U24">
        <v>218.16422412647665</v>
      </c>
      <c r="V24">
        <v>2.4908030948012239</v>
      </c>
      <c r="W24">
        <v>11.398107620320856</v>
      </c>
      <c r="X24">
        <v>36.430236228559473</v>
      </c>
      <c r="Y24">
        <v>0</v>
      </c>
      <c r="Z24">
        <v>3.2035828739999999</v>
      </c>
      <c r="AA24">
        <v>6.901857410220348</v>
      </c>
      <c r="AB24">
        <v>6.4706107979819079</v>
      </c>
      <c r="AC24">
        <v>2.376976978364469</v>
      </c>
      <c r="AD24">
        <v>0</v>
      </c>
      <c r="AE24">
        <v>8.0962896196443825</v>
      </c>
      <c r="AF24">
        <v>0</v>
      </c>
      <c r="AG24">
        <v>0</v>
      </c>
      <c r="AH24">
        <v>11.491736090809217</v>
      </c>
      <c r="AI24">
        <v>0</v>
      </c>
      <c r="AJ24">
        <v>0</v>
      </c>
      <c r="AK24">
        <v>16.700164222695033</v>
      </c>
      <c r="AL24">
        <v>19.495073463166957</v>
      </c>
      <c r="AM24">
        <v>3.8823666525618528</v>
      </c>
      <c r="AN24">
        <v>0</v>
      </c>
      <c r="AO24">
        <v>0</v>
      </c>
      <c r="AP24">
        <v>3.1461788852361228E-2</v>
      </c>
      <c r="AQ24">
        <v>0</v>
      </c>
      <c r="AR24">
        <v>8.5420075615942022</v>
      </c>
      <c r="AS24">
        <v>7.8358217173035145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681.35763930561507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148.08962472110079</v>
      </c>
      <c r="L25">
        <v>63.429642524685114</v>
      </c>
      <c r="M25">
        <v>0</v>
      </c>
      <c r="N25">
        <v>29.169490270679194</v>
      </c>
      <c r="O25">
        <v>48.981557290940771</v>
      </c>
      <c r="P25">
        <v>66.961991488728032</v>
      </c>
      <c r="Q25">
        <v>5.3588915157606216</v>
      </c>
      <c r="R25">
        <v>10.415011110241657</v>
      </c>
      <c r="S25">
        <v>6.4874901611817508</v>
      </c>
      <c r="T25">
        <v>0</v>
      </c>
      <c r="U25">
        <v>218.16422412647665</v>
      </c>
      <c r="V25">
        <v>2.4908030948012239</v>
      </c>
      <c r="W25">
        <v>11.398107620320856</v>
      </c>
      <c r="X25">
        <v>36.430236228559473</v>
      </c>
      <c r="Y25">
        <v>0</v>
      </c>
      <c r="Z25">
        <v>3.2035828739999999</v>
      </c>
      <c r="AA25">
        <v>6.901857410220348</v>
      </c>
      <c r="AB25">
        <v>3.2353053989909539</v>
      </c>
      <c r="AC25">
        <v>2.376976978364469</v>
      </c>
      <c r="AD25">
        <v>0</v>
      </c>
      <c r="AE25">
        <v>8.0962896196443825</v>
      </c>
      <c r="AF25">
        <v>0</v>
      </c>
      <c r="AG25">
        <v>0</v>
      </c>
      <c r="AH25">
        <v>11.491736090809217</v>
      </c>
      <c r="AI25">
        <v>0</v>
      </c>
      <c r="AJ25">
        <v>0</v>
      </c>
      <c r="AK25">
        <v>16.700164222695033</v>
      </c>
      <c r="AL25">
        <v>15.981907709208265</v>
      </c>
      <c r="AM25">
        <v>3.8823666525618528</v>
      </c>
      <c r="AN25">
        <v>0</v>
      </c>
      <c r="AO25">
        <v>0</v>
      </c>
      <c r="AP25">
        <v>3.1461788852361228E-2</v>
      </c>
      <c r="AQ25">
        <v>0</v>
      </c>
      <c r="AR25">
        <v>8.5420075615942022</v>
      </c>
      <c r="AS25">
        <v>7.8358217173035145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735.65654817772054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158.72187201589449</v>
      </c>
      <c r="L26">
        <v>63.429642524685114</v>
      </c>
      <c r="M26">
        <v>0</v>
      </c>
      <c r="N26">
        <v>29.169490270679194</v>
      </c>
      <c r="O26">
        <v>48.981557290940771</v>
      </c>
      <c r="P26">
        <v>66.961991488728032</v>
      </c>
      <c r="Q26">
        <v>5.3588915157606216</v>
      </c>
      <c r="R26">
        <v>10.415011110241657</v>
      </c>
      <c r="S26">
        <v>6.4874901611817508</v>
      </c>
      <c r="T26">
        <v>0</v>
      </c>
      <c r="U26">
        <v>218.16422412647665</v>
      </c>
      <c r="V26">
        <v>2.4908030948012239</v>
      </c>
      <c r="W26">
        <v>11.398107620320856</v>
      </c>
      <c r="X26">
        <v>36.430236228559473</v>
      </c>
      <c r="Y26">
        <v>0</v>
      </c>
      <c r="Z26">
        <v>3.2035828739999999</v>
      </c>
      <c r="AA26">
        <v>6.901857410220348</v>
      </c>
      <c r="AB26">
        <v>3.2353053989909539</v>
      </c>
      <c r="AC26">
        <v>2.376976978364469</v>
      </c>
      <c r="AD26">
        <v>0</v>
      </c>
      <c r="AE26">
        <v>8.0962896196443825</v>
      </c>
      <c r="AF26">
        <v>0</v>
      </c>
      <c r="AG26">
        <v>0</v>
      </c>
      <c r="AH26">
        <v>11.491736090809217</v>
      </c>
      <c r="AI26">
        <v>0</v>
      </c>
      <c r="AJ26">
        <v>0</v>
      </c>
      <c r="AK26">
        <v>16.700164222695033</v>
      </c>
      <c r="AL26">
        <v>15.981907709208265</v>
      </c>
      <c r="AM26">
        <v>3.8823666525618528</v>
      </c>
      <c r="AN26">
        <v>0</v>
      </c>
      <c r="AO26">
        <v>0</v>
      </c>
      <c r="AP26">
        <v>3.1461788852361228E-2</v>
      </c>
      <c r="AQ26">
        <v>0</v>
      </c>
      <c r="AR26">
        <v>8.5420075615942022</v>
      </c>
      <c r="AS26">
        <v>7.8358217173035145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746.28879547251415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158.81892970610934</v>
      </c>
      <c r="L27">
        <v>63.430462509391816</v>
      </c>
      <c r="M27">
        <v>0</v>
      </c>
      <c r="N27">
        <v>29.169490270679194</v>
      </c>
      <c r="O27">
        <v>48.981557290940771</v>
      </c>
      <c r="P27">
        <v>66.961991488728032</v>
      </c>
      <c r="Q27">
        <v>5.3583645128205131</v>
      </c>
      <c r="R27">
        <v>10.415011110241657</v>
      </c>
      <c r="S27">
        <v>6.4884091474568368</v>
      </c>
      <c r="T27">
        <v>0</v>
      </c>
      <c r="U27">
        <v>218.16422412647665</v>
      </c>
      <c r="V27">
        <v>2.4908030948012239</v>
      </c>
      <c r="W27">
        <v>11.398107620320856</v>
      </c>
      <c r="X27">
        <v>36.430236228559473</v>
      </c>
      <c r="Y27">
        <v>0</v>
      </c>
      <c r="Z27">
        <v>3.2035828739999999</v>
      </c>
      <c r="AA27">
        <v>6.901857410220348</v>
      </c>
      <c r="AB27">
        <v>3.2353053989909539</v>
      </c>
      <c r="AC27">
        <v>2.376976978364469</v>
      </c>
      <c r="AD27">
        <v>0</v>
      </c>
      <c r="AE27">
        <v>8.0962896196443825</v>
      </c>
      <c r="AF27">
        <v>0</v>
      </c>
      <c r="AG27">
        <v>0</v>
      </c>
      <c r="AH27">
        <v>11.491736090809217</v>
      </c>
      <c r="AI27">
        <v>0.78165861541920134</v>
      </c>
      <c r="AJ27">
        <v>0</v>
      </c>
      <c r="AK27">
        <v>16.700164222695033</v>
      </c>
      <c r="AL27">
        <v>15.981907709208265</v>
      </c>
      <c r="AM27">
        <v>3.8823666525618528</v>
      </c>
      <c r="AN27">
        <v>0</v>
      </c>
      <c r="AO27">
        <v>0</v>
      </c>
      <c r="AP27">
        <v>3.1461788852361228E-2</v>
      </c>
      <c r="AQ27">
        <v>0</v>
      </c>
      <c r="AR27">
        <v>8.5420075615942022</v>
      </c>
      <c r="AS27">
        <v>7.8358217173035145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747.16872374619004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158.72187201589449</v>
      </c>
      <c r="L28">
        <v>63.430462509391816</v>
      </c>
      <c r="M28">
        <v>0</v>
      </c>
      <c r="N28">
        <v>29.169490270679194</v>
      </c>
      <c r="O28">
        <v>48.981557290940771</v>
      </c>
      <c r="P28">
        <v>66.961991488728032</v>
      </c>
      <c r="Q28">
        <v>5.3583645128205131</v>
      </c>
      <c r="R28">
        <v>10.415011110241657</v>
      </c>
      <c r="S28">
        <v>6.4884091474568368</v>
      </c>
      <c r="T28">
        <v>0</v>
      </c>
      <c r="U28">
        <v>218.16422412647665</v>
      </c>
      <c r="V28">
        <v>2.4908030948012239</v>
      </c>
      <c r="W28">
        <v>11.398107620320856</v>
      </c>
      <c r="X28">
        <v>36.430236228559473</v>
      </c>
      <c r="Y28">
        <v>0</v>
      </c>
      <c r="Z28">
        <v>3.2035828739999999</v>
      </c>
      <c r="AA28">
        <v>6.901857410220348</v>
      </c>
      <c r="AB28">
        <v>3.2353053989909539</v>
      </c>
      <c r="AC28">
        <v>2.376976978364469</v>
      </c>
      <c r="AD28">
        <v>0</v>
      </c>
      <c r="AE28">
        <v>8.0962896196443825</v>
      </c>
      <c r="AF28">
        <v>0</v>
      </c>
      <c r="AG28">
        <v>0</v>
      </c>
      <c r="AH28">
        <v>11.491736090809217</v>
      </c>
      <c r="AI28">
        <v>1.5633172308384027</v>
      </c>
      <c r="AJ28">
        <v>0</v>
      </c>
      <c r="AK28">
        <v>16.700164222695033</v>
      </c>
      <c r="AL28">
        <v>15.981907709208265</v>
      </c>
      <c r="AM28">
        <v>3.8823666525618528</v>
      </c>
      <c r="AN28">
        <v>0</v>
      </c>
      <c r="AO28">
        <v>0</v>
      </c>
      <c r="AP28">
        <v>3.1461788852361228E-2</v>
      </c>
      <c r="AQ28">
        <v>0</v>
      </c>
      <c r="AR28">
        <v>8.5420075615942022</v>
      </c>
      <c r="AS28">
        <v>7.8358217173035145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747.85332467139426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158.7934042046773</v>
      </c>
      <c r="L29">
        <v>63.430462509391816</v>
      </c>
      <c r="M29">
        <v>0</v>
      </c>
      <c r="N29">
        <v>29.169490270679194</v>
      </c>
      <c r="O29">
        <v>48.981557290940771</v>
      </c>
      <c r="P29">
        <v>66.961991488728032</v>
      </c>
      <c r="Q29">
        <v>5.3583645128205131</v>
      </c>
      <c r="R29">
        <v>10.415011110241657</v>
      </c>
      <c r="S29">
        <v>6.4884091474568368</v>
      </c>
      <c r="T29">
        <v>0</v>
      </c>
      <c r="U29">
        <v>218.16422412647665</v>
      </c>
      <c r="V29">
        <v>2.4908030948012239</v>
      </c>
      <c r="W29">
        <v>11.398107620320856</v>
      </c>
      <c r="X29">
        <v>36.430236228559473</v>
      </c>
      <c r="Y29">
        <v>0</v>
      </c>
      <c r="Z29">
        <v>3.2035828739999999</v>
      </c>
      <c r="AA29">
        <v>6.901857410220348</v>
      </c>
      <c r="AB29">
        <v>3.2353053989909539</v>
      </c>
      <c r="AC29">
        <v>2.376976978364469</v>
      </c>
      <c r="AD29">
        <v>0</v>
      </c>
      <c r="AE29">
        <v>8.0962896196443825</v>
      </c>
      <c r="AF29">
        <v>0</v>
      </c>
      <c r="AG29">
        <v>0</v>
      </c>
      <c r="AH29">
        <v>11.491736090809217</v>
      </c>
      <c r="AI29">
        <v>8.0316983085006903</v>
      </c>
      <c r="AJ29">
        <v>0</v>
      </c>
      <c r="AK29">
        <v>16.700164222695033</v>
      </c>
      <c r="AL29">
        <v>12.842604450000003</v>
      </c>
      <c r="AM29">
        <v>2.5882442926898177</v>
      </c>
      <c r="AN29">
        <v>0</v>
      </c>
      <c r="AO29">
        <v>0</v>
      </c>
      <c r="AP29">
        <v>3.1461788852361228E-2</v>
      </c>
      <c r="AQ29">
        <v>0</v>
      </c>
      <c r="AR29">
        <v>8.5420075615942022</v>
      </c>
      <c r="AS29">
        <v>7.8358217173035145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749.95981231875919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96.920948570706585</v>
      </c>
      <c r="L30">
        <v>33.849377852033683</v>
      </c>
      <c r="M30">
        <v>0</v>
      </c>
      <c r="N30">
        <v>29.169490270679194</v>
      </c>
      <c r="O30">
        <v>48.981557290940771</v>
      </c>
      <c r="P30">
        <v>66.961991488728032</v>
      </c>
      <c r="Q30">
        <v>5.3583645128205131</v>
      </c>
      <c r="R30">
        <v>10.415011110241657</v>
      </c>
      <c r="S30">
        <v>6.4884091474568368</v>
      </c>
      <c r="T30">
        <v>0</v>
      </c>
      <c r="U30">
        <v>218.16422412647665</v>
      </c>
      <c r="V30">
        <v>2.4908030948012239</v>
      </c>
      <c r="W30">
        <v>11.398107620320856</v>
      </c>
      <c r="X30">
        <v>36.430236228559473</v>
      </c>
      <c r="Y30">
        <v>0</v>
      </c>
      <c r="Z30">
        <v>3.2035828739999999</v>
      </c>
      <c r="AA30">
        <v>6.901857410220348</v>
      </c>
      <c r="AB30">
        <v>3.2353053989909539</v>
      </c>
      <c r="AC30">
        <v>2.376976978364469</v>
      </c>
      <c r="AD30">
        <v>0</v>
      </c>
      <c r="AE30">
        <v>8.0962896196443825</v>
      </c>
      <c r="AF30">
        <v>0</v>
      </c>
      <c r="AG30">
        <v>0</v>
      </c>
      <c r="AH30">
        <v>11.491736090809217</v>
      </c>
      <c r="AI30">
        <v>8.0316983085006903</v>
      </c>
      <c r="AJ30">
        <v>0</v>
      </c>
      <c r="AK30">
        <v>16.700164222695033</v>
      </c>
      <c r="AL30">
        <v>12.842604450000003</v>
      </c>
      <c r="AM30">
        <v>2.5882442926898177</v>
      </c>
      <c r="AN30">
        <v>0</v>
      </c>
      <c r="AO30">
        <v>0</v>
      </c>
      <c r="AP30">
        <v>3.1461788852361228E-2</v>
      </c>
      <c r="AQ30">
        <v>0</v>
      </c>
      <c r="AR30">
        <v>8.5420075615942022</v>
      </c>
      <c r="AS30">
        <v>7.8358217173035145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658.50627202743033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87.040324995479054</v>
      </c>
      <c r="L31">
        <v>33.850133443170165</v>
      </c>
      <c r="M31">
        <v>0</v>
      </c>
      <c r="N31">
        <v>29.169490270679194</v>
      </c>
      <c r="O31">
        <v>48.981557290940771</v>
      </c>
      <c r="P31">
        <v>66.961991488728032</v>
      </c>
      <c r="Q31">
        <v>5.3583645128205131</v>
      </c>
      <c r="R31">
        <v>10.416136639862149</v>
      </c>
      <c r="S31">
        <v>6.4884091474568368</v>
      </c>
      <c r="T31">
        <v>0</v>
      </c>
      <c r="U31">
        <v>218.16422412647665</v>
      </c>
      <c r="V31">
        <v>2.5000882352941174</v>
      </c>
      <c r="W31">
        <v>11.398107620320856</v>
      </c>
      <c r="X31">
        <v>36.430236228559473</v>
      </c>
      <c r="Y31">
        <v>0</v>
      </c>
      <c r="Z31">
        <v>3.2035828739999999</v>
      </c>
      <c r="AA31">
        <v>6.7916388425925938</v>
      </c>
      <c r="AB31">
        <v>3.2353053989909539</v>
      </c>
      <c r="AC31">
        <v>2.376976978364469</v>
      </c>
      <c r="AD31">
        <v>0</v>
      </c>
      <c r="AE31">
        <v>8.0962896196443825</v>
      </c>
      <c r="AF31">
        <v>0</v>
      </c>
      <c r="AG31">
        <v>0</v>
      </c>
      <c r="AH31">
        <v>11.491736090809217</v>
      </c>
      <c r="AI31">
        <v>8.0316983085006903</v>
      </c>
      <c r="AJ31">
        <v>0</v>
      </c>
      <c r="AK31">
        <v>16.700164222695033</v>
      </c>
      <c r="AL31">
        <v>12.842604450000003</v>
      </c>
      <c r="AM31">
        <v>2.5882442926898177</v>
      </c>
      <c r="AN31">
        <v>0</v>
      </c>
      <c r="AO31">
        <v>0</v>
      </c>
      <c r="AP31">
        <v>0</v>
      </c>
      <c r="AQ31">
        <v>0</v>
      </c>
      <c r="AR31">
        <v>8.5420075615942022</v>
      </c>
      <c r="AS31">
        <v>7.8358217173035145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648.4951343569727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87.040324995479054</v>
      </c>
      <c r="L32">
        <v>33.850303475636338</v>
      </c>
      <c r="M32">
        <v>0</v>
      </c>
      <c r="N32">
        <v>29.169490270679194</v>
      </c>
      <c r="O32">
        <v>48.981557290940771</v>
      </c>
      <c r="P32">
        <v>66.961991488728032</v>
      </c>
      <c r="Q32">
        <v>5.3590294153005464</v>
      </c>
      <c r="R32">
        <v>10.411257056603775</v>
      </c>
      <c r="S32">
        <v>6.4894796404243431</v>
      </c>
      <c r="T32">
        <v>0</v>
      </c>
      <c r="U32">
        <v>218.16422412647665</v>
      </c>
      <c r="V32">
        <v>2.58</v>
      </c>
      <c r="W32">
        <v>11.397805316950572</v>
      </c>
      <c r="X32">
        <v>36.430250555081571</v>
      </c>
      <c r="Y32">
        <v>0</v>
      </c>
      <c r="Z32">
        <v>3.2035828739999999</v>
      </c>
      <c r="AA32">
        <v>6.7916388425925938</v>
      </c>
      <c r="AB32">
        <v>3.2353053989909539</v>
      </c>
      <c r="AC32">
        <v>2.376976978364469</v>
      </c>
      <c r="AD32">
        <v>0</v>
      </c>
      <c r="AE32">
        <v>8.0962896196443825</v>
      </c>
      <c r="AF32">
        <v>0</v>
      </c>
      <c r="AG32">
        <v>0</v>
      </c>
      <c r="AH32">
        <v>11.491736090809217</v>
      </c>
      <c r="AI32">
        <v>8.0316983085006903</v>
      </c>
      <c r="AJ32">
        <v>0</v>
      </c>
      <c r="AK32">
        <v>16.700164222695033</v>
      </c>
      <c r="AL32">
        <v>12.842604450000003</v>
      </c>
      <c r="AM32">
        <v>2.5882442926898177</v>
      </c>
      <c r="AN32">
        <v>0</v>
      </c>
      <c r="AO32">
        <v>0</v>
      </c>
      <c r="AP32">
        <v>0</v>
      </c>
      <c r="AQ32">
        <v>0</v>
      </c>
      <c r="AR32">
        <v>10.0334691307971</v>
      </c>
      <c r="AS32">
        <v>7.8358217173035145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650.06324555868866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87.040324995479054</v>
      </c>
      <c r="L33">
        <v>33.849655218337183</v>
      </c>
      <c r="M33">
        <v>0</v>
      </c>
      <c r="N33">
        <v>29.169490270679194</v>
      </c>
      <c r="O33">
        <v>48.981557290940771</v>
      </c>
      <c r="P33">
        <v>66.961991488728032</v>
      </c>
      <c r="Q33">
        <v>5.3590294153005464</v>
      </c>
      <c r="R33">
        <v>10.411257056603775</v>
      </c>
      <c r="S33">
        <v>6.4894796404243431</v>
      </c>
      <c r="T33">
        <v>0</v>
      </c>
      <c r="U33">
        <v>218.16422412647665</v>
      </c>
      <c r="V33">
        <v>2.58</v>
      </c>
      <c r="W33">
        <v>11.397805316950572</v>
      </c>
      <c r="X33">
        <v>36.43061450099939</v>
      </c>
      <c r="Y33">
        <v>0</v>
      </c>
      <c r="Z33">
        <v>3.2035828739999999</v>
      </c>
      <c r="AA33">
        <v>6.7916388425925938</v>
      </c>
      <c r="AB33">
        <v>3.2353053989909539</v>
      </c>
      <c r="AC33">
        <v>2.376976978364469</v>
      </c>
      <c r="AD33">
        <v>0</v>
      </c>
      <c r="AE33">
        <v>8.0962896196443825</v>
      </c>
      <c r="AF33">
        <v>0</v>
      </c>
      <c r="AG33">
        <v>0</v>
      </c>
      <c r="AH33">
        <v>11.328897567841011</v>
      </c>
      <c r="AI33">
        <v>8.0316983085006903</v>
      </c>
      <c r="AJ33">
        <v>0</v>
      </c>
      <c r="AK33">
        <v>16.700164222695033</v>
      </c>
      <c r="AL33">
        <v>9.7033011907917412</v>
      </c>
      <c r="AM33">
        <v>3.8823666525618528</v>
      </c>
      <c r="AN33">
        <v>0</v>
      </c>
      <c r="AO33">
        <v>0</v>
      </c>
      <c r="AP33">
        <v>0</v>
      </c>
      <c r="AQ33">
        <v>0</v>
      </c>
      <c r="AR33">
        <v>10.0334691307971</v>
      </c>
      <c r="AS33">
        <v>7.8358217173035145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648.05494182500286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87.040324995479054</v>
      </c>
      <c r="L34">
        <v>33.85038451252175</v>
      </c>
      <c r="M34">
        <v>0</v>
      </c>
      <c r="N34">
        <v>29.169490270679194</v>
      </c>
      <c r="O34">
        <v>48.981557290940771</v>
      </c>
      <c r="P34">
        <v>66.961991488728032</v>
      </c>
      <c r="Q34">
        <v>2.8997342857142856</v>
      </c>
      <c r="R34">
        <v>5.7989634900662246</v>
      </c>
      <c r="S34">
        <v>3.8705251962066711</v>
      </c>
      <c r="T34">
        <v>0</v>
      </c>
      <c r="U34">
        <v>218.16422412647665</v>
      </c>
      <c r="V34">
        <v>2.58</v>
      </c>
      <c r="W34">
        <v>11.397805316950572</v>
      </c>
      <c r="X34">
        <v>36.43061450099939</v>
      </c>
      <c r="Y34">
        <v>0</v>
      </c>
      <c r="Z34">
        <v>3.2035828739999999</v>
      </c>
      <c r="AA34">
        <v>6.7916388425925938</v>
      </c>
      <c r="AB34">
        <v>3.2353053989909539</v>
      </c>
      <c r="AC34">
        <v>2.376976978364469</v>
      </c>
      <c r="AD34">
        <v>0</v>
      </c>
      <c r="AE34">
        <v>8.0962896196443825</v>
      </c>
      <c r="AF34">
        <v>0</v>
      </c>
      <c r="AG34">
        <v>0</v>
      </c>
      <c r="AH34">
        <v>9.305049419923531</v>
      </c>
      <c r="AI34">
        <v>8.0316983085006903</v>
      </c>
      <c r="AJ34">
        <v>0</v>
      </c>
      <c r="AK34">
        <v>16.700164222695033</v>
      </c>
      <c r="AL34">
        <v>9.7033011907917412</v>
      </c>
      <c r="AM34">
        <v>3.8823666525618528</v>
      </c>
      <c r="AN34">
        <v>0</v>
      </c>
      <c r="AO34">
        <v>0</v>
      </c>
      <c r="AP34">
        <v>0</v>
      </c>
      <c r="AQ34">
        <v>0</v>
      </c>
      <c r="AR34">
        <v>10.0334691307971</v>
      </c>
      <c r="AS34">
        <v>7.8358217173035145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636.34127983092833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87.040324995479054</v>
      </c>
      <c r="L35">
        <v>33.85038451252175</v>
      </c>
      <c r="M35">
        <v>0</v>
      </c>
      <c r="N35">
        <v>29.169490270679194</v>
      </c>
      <c r="O35">
        <v>48.981557290940771</v>
      </c>
      <c r="P35">
        <v>66.961991488728032</v>
      </c>
      <c r="Q35">
        <v>2.8997342857142856</v>
      </c>
      <c r="R35">
        <v>5.7989634900662246</v>
      </c>
      <c r="S35">
        <v>3.8705251962066711</v>
      </c>
      <c r="T35">
        <v>0</v>
      </c>
      <c r="U35">
        <v>220.38408784181374</v>
      </c>
      <c r="V35">
        <v>2.58</v>
      </c>
      <c r="W35">
        <v>11.397805316950572</v>
      </c>
      <c r="X35">
        <v>36.43061450099939</v>
      </c>
      <c r="Y35">
        <v>0</v>
      </c>
      <c r="Z35">
        <v>3.2035828739999999</v>
      </c>
      <c r="AA35">
        <v>6.7916388425925938</v>
      </c>
      <c r="AB35">
        <v>3.2353053989909539</v>
      </c>
      <c r="AC35">
        <v>2.376976978364469</v>
      </c>
      <c r="AD35">
        <v>0</v>
      </c>
      <c r="AE35">
        <v>8.0962896196443825</v>
      </c>
      <c r="AF35">
        <v>0</v>
      </c>
      <c r="AG35">
        <v>0</v>
      </c>
      <c r="AH35">
        <v>9.305049419923531</v>
      </c>
      <c r="AI35">
        <v>1.5633172308384027</v>
      </c>
      <c r="AJ35">
        <v>0</v>
      </c>
      <c r="AK35">
        <v>16.700164222695033</v>
      </c>
      <c r="AL35">
        <v>9.7033011907917412</v>
      </c>
      <c r="AM35">
        <v>3.8823666525618528</v>
      </c>
      <c r="AN35">
        <v>0</v>
      </c>
      <c r="AO35">
        <v>0</v>
      </c>
      <c r="AP35">
        <v>0</v>
      </c>
      <c r="AQ35">
        <v>0</v>
      </c>
      <c r="AR35">
        <v>8.5420075615942022</v>
      </c>
      <c r="AS35">
        <v>7.8358217173035145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630.60130089940026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87.040324995479054</v>
      </c>
      <c r="L36">
        <v>33.85038451252175</v>
      </c>
      <c r="M36">
        <v>0</v>
      </c>
      <c r="N36">
        <v>29.169490270679194</v>
      </c>
      <c r="O36">
        <v>48.981557290940771</v>
      </c>
      <c r="P36">
        <v>66.961991488728032</v>
      </c>
      <c r="Q36">
        <v>2.8997342857142856</v>
      </c>
      <c r="R36">
        <v>5.7989634900662246</v>
      </c>
      <c r="S36">
        <v>3.8705251962066711</v>
      </c>
      <c r="T36">
        <v>0</v>
      </c>
      <c r="U36">
        <v>220.68134427408083</v>
      </c>
      <c r="V36">
        <v>2.3698647212389385</v>
      </c>
      <c r="W36">
        <v>11.397805316950572</v>
      </c>
      <c r="X36">
        <v>36.43061450099939</v>
      </c>
      <c r="Y36">
        <v>0</v>
      </c>
      <c r="Z36">
        <v>3.2035828739999999</v>
      </c>
      <c r="AA36">
        <v>3.4540334177215204</v>
      </c>
      <c r="AB36">
        <v>3.2353053989909539</v>
      </c>
      <c r="AC36">
        <v>2.376976978364469</v>
      </c>
      <c r="AD36">
        <v>0</v>
      </c>
      <c r="AE36">
        <v>8.0962896196443825</v>
      </c>
      <c r="AF36">
        <v>0</v>
      </c>
      <c r="AG36">
        <v>0</v>
      </c>
      <c r="AH36">
        <v>5.5365043843475288</v>
      </c>
      <c r="AI36">
        <v>0.78165861541920134</v>
      </c>
      <c r="AJ36">
        <v>0</v>
      </c>
      <c r="AK36">
        <v>16.700164222695033</v>
      </c>
      <c r="AL36">
        <v>9.7033011907917412</v>
      </c>
      <c r="AM36">
        <v>3.8823666525618528</v>
      </c>
      <c r="AN36">
        <v>0</v>
      </c>
      <c r="AO36">
        <v>0</v>
      </c>
      <c r="AP36">
        <v>0</v>
      </c>
      <c r="AQ36">
        <v>0</v>
      </c>
      <c r="AR36">
        <v>8.5420075615942022</v>
      </c>
      <c r="AS36">
        <v>7.8358217173035145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622.80061297704003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87.040324995479054</v>
      </c>
      <c r="L37">
        <v>33.85038451252175</v>
      </c>
      <c r="M37">
        <v>0</v>
      </c>
      <c r="N37">
        <v>29.169490270679194</v>
      </c>
      <c r="O37">
        <v>48.981557290940771</v>
      </c>
      <c r="P37">
        <v>66.961991488728032</v>
      </c>
      <c r="Q37">
        <v>2.8997342857142856</v>
      </c>
      <c r="R37">
        <v>5.7989634900662246</v>
      </c>
      <c r="S37">
        <v>3.8705251962066711</v>
      </c>
      <c r="T37">
        <v>0</v>
      </c>
      <c r="U37">
        <v>220.68134427408083</v>
      </c>
      <c r="V37">
        <v>2.3698647212389385</v>
      </c>
      <c r="W37">
        <v>11.397805316950572</v>
      </c>
      <c r="X37">
        <v>36.43061450099939</v>
      </c>
      <c r="Y37">
        <v>0</v>
      </c>
      <c r="Z37">
        <v>3.2035828739999999</v>
      </c>
      <c r="AA37">
        <v>0</v>
      </c>
      <c r="AB37">
        <v>3.2353053989909539</v>
      </c>
      <c r="AC37">
        <v>2.376976978364469</v>
      </c>
      <c r="AD37">
        <v>0</v>
      </c>
      <c r="AE37">
        <v>8.0962896196443825</v>
      </c>
      <c r="AF37">
        <v>0</v>
      </c>
      <c r="AG37">
        <v>0</v>
      </c>
      <c r="AH37">
        <v>5.5365043843475288</v>
      </c>
      <c r="AI37">
        <v>0</v>
      </c>
      <c r="AJ37">
        <v>0</v>
      </c>
      <c r="AK37">
        <v>16.700164222695033</v>
      </c>
      <c r="AL37">
        <v>9.7033011907917412</v>
      </c>
      <c r="AM37">
        <v>3.8823666525618528</v>
      </c>
      <c r="AN37">
        <v>0</v>
      </c>
      <c r="AO37">
        <v>0</v>
      </c>
      <c r="AP37">
        <v>0</v>
      </c>
      <c r="AQ37">
        <v>0</v>
      </c>
      <c r="AR37">
        <v>8.5420075615942022</v>
      </c>
      <c r="AS37">
        <v>7.4353067389594267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618.16440596555515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87.040324995479054</v>
      </c>
      <c r="L38">
        <v>33.85038451252175</v>
      </c>
      <c r="M38">
        <v>0</v>
      </c>
      <c r="N38">
        <v>29.169490270679194</v>
      </c>
      <c r="O38">
        <v>48.981557290940771</v>
      </c>
      <c r="P38">
        <v>66.961991488728032</v>
      </c>
      <c r="Q38">
        <v>2.8997342857142856</v>
      </c>
      <c r="R38">
        <v>5.7989634900662246</v>
      </c>
      <c r="S38">
        <v>3.8705251962066711</v>
      </c>
      <c r="T38">
        <v>0</v>
      </c>
      <c r="U38">
        <v>220.68134427408083</v>
      </c>
      <c r="V38">
        <v>2.58</v>
      </c>
      <c r="W38">
        <v>11.397805316950572</v>
      </c>
      <c r="X38">
        <v>36.43061450099939</v>
      </c>
      <c r="Y38">
        <v>0</v>
      </c>
      <c r="Z38">
        <v>3.2035828739999999</v>
      </c>
      <c r="AA38">
        <v>0</v>
      </c>
      <c r="AB38">
        <v>3.2353053989909539</v>
      </c>
      <c r="AC38">
        <v>2.376976978364469</v>
      </c>
      <c r="AD38">
        <v>0</v>
      </c>
      <c r="AE38">
        <v>8.0962896196443825</v>
      </c>
      <c r="AF38">
        <v>0</v>
      </c>
      <c r="AG38">
        <v>0</v>
      </c>
      <c r="AH38">
        <v>5.5365043843475288</v>
      </c>
      <c r="AI38">
        <v>0</v>
      </c>
      <c r="AJ38">
        <v>0</v>
      </c>
      <c r="AK38">
        <v>16.700164222695033</v>
      </c>
      <c r="AL38">
        <v>9.7033011907917412</v>
      </c>
      <c r="AM38">
        <v>3.8823666525618528</v>
      </c>
      <c r="AN38">
        <v>0</v>
      </c>
      <c r="AO38">
        <v>0</v>
      </c>
      <c r="AP38">
        <v>0</v>
      </c>
      <c r="AQ38">
        <v>0</v>
      </c>
      <c r="AR38">
        <v>8.5420075615942022</v>
      </c>
      <c r="AS38">
        <v>7.4353067389594267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618.37454124431622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87.040324995479054</v>
      </c>
      <c r="L39">
        <v>33.85038451252175</v>
      </c>
      <c r="M39">
        <v>0</v>
      </c>
      <c r="N39">
        <v>29.169490270679194</v>
      </c>
      <c r="O39">
        <v>48.981557290940771</v>
      </c>
      <c r="P39">
        <v>66.961991488728032</v>
      </c>
      <c r="Q39">
        <v>2.8997342857142856</v>
      </c>
      <c r="R39">
        <v>5.8002441483292584</v>
      </c>
      <c r="S39">
        <v>3.8705251962066711</v>
      </c>
      <c r="T39">
        <v>0</v>
      </c>
      <c r="U39">
        <v>220.68134427408083</v>
      </c>
      <c r="V39">
        <v>2.3696096316371684</v>
      </c>
      <c r="W39">
        <v>10.046994795918369</v>
      </c>
      <c r="X39">
        <v>32.201091401550975</v>
      </c>
      <c r="Y39">
        <v>0</v>
      </c>
      <c r="Z39">
        <v>3.2035828739999999</v>
      </c>
      <c r="AA39">
        <v>0</v>
      </c>
      <c r="AB39">
        <v>3.2353053989909539</v>
      </c>
      <c r="AC39">
        <v>2.376976978364469</v>
      </c>
      <c r="AD39">
        <v>0</v>
      </c>
      <c r="AE39">
        <v>8.0962896196443825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16.700164222695033</v>
      </c>
      <c r="AL39">
        <v>9.7033011907917412</v>
      </c>
      <c r="AM39">
        <v>3.8823666525618528</v>
      </c>
      <c r="AN39">
        <v>0</v>
      </c>
      <c r="AO39">
        <v>0</v>
      </c>
      <c r="AP39">
        <v>0</v>
      </c>
      <c r="AQ39">
        <v>0</v>
      </c>
      <c r="AR39">
        <v>8.5420075615942022</v>
      </c>
      <c r="AS39">
        <v>7.4353067389594267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607.04859352938843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87.040324995479054</v>
      </c>
      <c r="L40">
        <v>33.85038451252175</v>
      </c>
      <c r="M40">
        <v>0</v>
      </c>
      <c r="N40">
        <v>29.169490270679194</v>
      </c>
      <c r="O40">
        <v>48.981557290940771</v>
      </c>
      <c r="P40">
        <v>66.961991488728032</v>
      </c>
      <c r="Q40">
        <v>2.8997342857142856</v>
      </c>
      <c r="R40">
        <v>5.8002441483292584</v>
      </c>
      <c r="S40">
        <v>3.8705251962066711</v>
      </c>
      <c r="T40">
        <v>0</v>
      </c>
      <c r="U40">
        <v>220.68134427408083</v>
      </c>
      <c r="V40">
        <v>2.3698647212389385</v>
      </c>
      <c r="W40">
        <v>10.046994795918369</v>
      </c>
      <c r="X40">
        <v>32.201091401550975</v>
      </c>
      <c r="Y40">
        <v>0</v>
      </c>
      <c r="Z40">
        <v>3.2035828739999999</v>
      </c>
      <c r="AA40">
        <v>0</v>
      </c>
      <c r="AB40">
        <v>3.2353053989909539</v>
      </c>
      <c r="AC40">
        <v>2.376976978364469</v>
      </c>
      <c r="AD40">
        <v>0</v>
      </c>
      <c r="AE40">
        <v>8.0962896196443825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16.700164222695033</v>
      </c>
      <c r="AL40">
        <v>9.7033011907917412</v>
      </c>
      <c r="AM40">
        <v>3.8823666525618528</v>
      </c>
      <c r="AN40">
        <v>0</v>
      </c>
      <c r="AO40">
        <v>0</v>
      </c>
      <c r="AP40">
        <v>0</v>
      </c>
      <c r="AQ40">
        <v>0</v>
      </c>
      <c r="AR40">
        <v>8.5420075615942022</v>
      </c>
      <c r="AS40">
        <v>7.4353067389594267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607.04884861899018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87.040324995479054</v>
      </c>
      <c r="L41">
        <v>33.85038451252175</v>
      </c>
      <c r="M41">
        <v>0</v>
      </c>
      <c r="N41">
        <v>29.169490270679194</v>
      </c>
      <c r="O41">
        <v>48.981557290940771</v>
      </c>
      <c r="P41">
        <v>66.961991488728032</v>
      </c>
      <c r="Q41">
        <v>2.8997342857142856</v>
      </c>
      <c r="R41">
        <v>5.8002441483292584</v>
      </c>
      <c r="S41">
        <v>3.8705251962066711</v>
      </c>
      <c r="T41">
        <v>0</v>
      </c>
      <c r="U41">
        <v>220.68134427408083</v>
      </c>
      <c r="V41">
        <v>2.3698647212389385</v>
      </c>
      <c r="W41">
        <v>10.046994795918369</v>
      </c>
      <c r="X41">
        <v>32.206388021472932</v>
      </c>
      <c r="Y41">
        <v>0</v>
      </c>
      <c r="Z41">
        <v>3.2035828739999999</v>
      </c>
      <c r="AA41">
        <v>0</v>
      </c>
      <c r="AB41">
        <v>3.2353053989909539</v>
      </c>
      <c r="AC41">
        <v>2.376976978364469</v>
      </c>
      <c r="AD41">
        <v>0</v>
      </c>
      <c r="AE41">
        <v>8.0962896196443825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16.700164222695033</v>
      </c>
      <c r="AL41">
        <v>9.7033011907917412</v>
      </c>
      <c r="AM41">
        <v>3.8823666525618528</v>
      </c>
      <c r="AN41">
        <v>0</v>
      </c>
      <c r="AO41">
        <v>0</v>
      </c>
      <c r="AP41">
        <v>0</v>
      </c>
      <c r="AQ41">
        <v>0</v>
      </c>
      <c r="AR41">
        <v>8.5420075615942022</v>
      </c>
      <c r="AS41">
        <v>7.4353067389594267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607.05414523891204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87.040324995479054</v>
      </c>
      <c r="L42">
        <v>33.85038451252175</v>
      </c>
      <c r="M42">
        <v>0</v>
      </c>
      <c r="N42">
        <v>29.169490270679194</v>
      </c>
      <c r="O42">
        <v>48.981557290940771</v>
      </c>
      <c r="P42">
        <v>66.961991488728032</v>
      </c>
      <c r="Q42">
        <v>2.8997342857142856</v>
      </c>
      <c r="R42">
        <v>5.8002441483292584</v>
      </c>
      <c r="S42">
        <v>3.8705251962066711</v>
      </c>
      <c r="T42">
        <v>0</v>
      </c>
      <c r="U42">
        <v>220.68134427408083</v>
      </c>
      <c r="V42">
        <v>2.3698647212389385</v>
      </c>
      <c r="W42">
        <v>10.046994795918369</v>
      </c>
      <c r="X42">
        <v>32.200919335440183</v>
      </c>
      <c r="Y42">
        <v>0</v>
      </c>
      <c r="Z42">
        <v>3.2035828739999999</v>
      </c>
      <c r="AA42">
        <v>0</v>
      </c>
      <c r="AB42">
        <v>3.2353053989909539</v>
      </c>
      <c r="AC42">
        <v>2.376976978364469</v>
      </c>
      <c r="AD42">
        <v>0</v>
      </c>
      <c r="AE42">
        <v>8.0962896196443825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16.700164222695033</v>
      </c>
      <c r="AL42">
        <v>9.7033011907917412</v>
      </c>
      <c r="AM42">
        <v>3.8823666525618528</v>
      </c>
      <c r="AN42">
        <v>0</v>
      </c>
      <c r="AO42">
        <v>0</v>
      </c>
      <c r="AP42">
        <v>0</v>
      </c>
      <c r="AQ42">
        <v>0</v>
      </c>
      <c r="AR42">
        <v>8.5420075615942022</v>
      </c>
      <c r="AS42">
        <v>7.4353067389594267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607.04867655287933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87.040324995479054</v>
      </c>
      <c r="L43">
        <v>33.85038451252175</v>
      </c>
      <c r="M43">
        <v>0</v>
      </c>
      <c r="N43">
        <v>29.169490270679194</v>
      </c>
      <c r="O43">
        <v>48.981557290940771</v>
      </c>
      <c r="P43">
        <v>66.961991488728032</v>
      </c>
      <c r="Q43">
        <v>2.8997342857142856</v>
      </c>
      <c r="R43">
        <v>5.8002441483292584</v>
      </c>
      <c r="S43">
        <v>3.8705251962066711</v>
      </c>
      <c r="T43">
        <v>0</v>
      </c>
      <c r="U43">
        <v>220.68134427408083</v>
      </c>
      <c r="V43">
        <v>2.2811915986622076</v>
      </c>
      <c r="W43">
        <v>5.9625105926226185</v>
      </c>
      <c r="X43">
        <v>36.43091950344283</v>
      </c>
      <c r="Y43">
        <v>0</v>
      </c>
      <c r="Z43">
        <v>3.2035828739999999</v>
      </c>
      <c r="AA43">
        <v>0</v>
      </c>
      <c r="AB43">
        <v>3.2353053989909539</v>
      </c>
      <c r="AC43">
        <v>2.376976978364469</v>
      </c>
      <c r="AD43">
        <v>2.2387881463793105</v>
      </c>
      <c r="AE43">
        <v>8.0962896196443825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16.700164222695033</v>
      </c>
      <c r="AL43">
        <v>13.127995609208265</v>
      </c>
      <c r="AM43">
        <v>3.8823666525618528</v>
      </c>
      <c r="AN43">
        <v>0</v>
      </c>
      <c r="AO43">
        <v>0</v>
      </c>
      <c r="AP43">
        <v>2.3596247674966038</v>
      </c>
      <c r="AQ43">
        <v>0</v>
      </c>
      <c r="AR43">
        <v>3.2540981307971015</v>
      </c>
      <c r="AS43">
        <v>7.4353067389594267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609.84071729650475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87.040324995479054</v>
      </c>
      <c r="L44">
        <v>33.85038451252175</v>
      </c>
      <c r="M44">
        <v>0</v>
      </c>
      <c r="N44">
        <v>29.169490270679194</v>
      </c>
      <c r="O44">
        <v>48.981557290940771</v>
      </c>
      <c r="P44">
        <v>66.961991488728032</v>
      </c>
      <c r="Q44">
        <v>2.8997342857142856</v>
      </c>
      <c r="R44">
        <v>5.8002441483292584</v>
      </c>
      <c r="S44">
        <v>3.8705251962066711</v>
      </c>
      <c r="T44">
        <v>0</v>
      </c>
      <c r="U44">
        <v>220.68134427408083</v>
      </c>
      <c r="V44">
        <v>2.1511236566332221</v>
      </c>
      <c r="W44">
        <v>5.7991817494751565</v>
      </c>
      <c r="X44">
        <v>36.430236228559473</v>
      </c>
      <c r="Y44">
        <v>0</v>
      </c>
      <c r="Z44">
        <v>3.2035828739999999</v>
      </c>
      <c r="AA44">
        <v>0</v>
      </c>
      <c r="AB44">
        <v>3.2353053989909539</v>
      </c>
      <c r="AC44">
        <v>2.376976978364469</v>
      </c>
      <c r="AD44">
        <v>2.2387881463793105</v>
      </c>
      <c r="AE44">
        <v>8.0962896196443825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16.700164222695033</v>
      </c>
      <c r="AL44">
        <v>13.127995609208265</v>
      </c>
      <c r="AM44">
        <v>3.8823666525618528</v>
      </c>
      <c r="AN44">
        <v>0</v>
      </c>
      <c r="AO44">
        <v>0</v>
      </c>
      <c r="AP44">
        <v>2.3596247674966038</v>
      </c>
      <c r="AQ44">
        <v>0</v>
      </c>
      <c r="AR44">
        <v>1.0846994615942027</v>
      </c>
      <c r="AS44">
        <v>7.4353067389594267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607.37723856724222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87.040324995479054</v>
      </c>
      <c r="L45">
        <v>33.85038451252175</v>
      </c>
      <c r="M45">
        <v>0</v>
      </c>
      <c r="N45">
        <v>29.169490270679194</v>
      </c>
      <c r="O45">
        <v>48.981557290940771</v>
      </c>
      <c r="P45">
        <v>66.961991488728032</v>
      </c>
      <c r="Q45">
        <v>2.8997342857142856</v>
      </c>
      <c r="R45">
        <v>5.8002441483292584</v>
      </c>
      <c r="S45">
        <v>3.8705251962066711</v>
      </c>
      <c r="T45">
        <v>0</v>
      </c>
      <c r="U45">
        <v>220.68134427408083</v>
      </c>
      <c r="V45">
        <v>2.1511236566332221</v>
      </c>
      <c r="W45">
        <v>5.7997589559322034</v>
      </c>
      <c r="X45">
        <v>36.428688294260837</v>
      </c>
      <c r="Y45">
        <v>0</v>
      </c>
      <c r="Z45">
        <v>3.2035828739999999</v>
      </c>
      <c r="AA45">
        <v>0</v>
      </c>
      <c r="AB45">
        <v>3.2353053989909539</v>
      </c>
      <c r="AC45">
        <v>2.376976978364469</v>
      </c>
      <c r="AD45">
        <v>2.2387881463793105</v>
      </c>
      <c r="AE45">
        <v>8.0962896196443825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16.700164222695033</v>
      </c>
      <c r="AL45">
        <v>16.409994448020658</v>
      </c>
      <c r="AM45">
        <v>3.8823666525618528</v>
      </c>
      <c r="AN45">
        <v>0</v>
      </c>
      <c r="AO45">
        <v>0</v>
      </c>
      <c r="AP45">
        <v>2.3596247674966038</v>
      </c>
      <c r="AQ45">
        <v>0</v>
      </c>
      <c r="AR45">
        <v>1.0846994615942027</v>
      </c>
      <c r="AS45">
        <v>7.4353067389594267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610.65826667821307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87.040324995479054</v>
      </c>
      <c r="L46">
        <v>33.85038451252175</v>
      </c>
      <c r="M46">
        <v>0</v>
      </c>
      <c r="N46">
        <v>29.169490270679194</v>
      </c>
      <c r="O46">
        <v>48.981557290940771</v>
      </c>
      <c r="P46">
        <v>66.961991488728032</v>
      </c>
      <c r="Q46">
        <v>2.8997342857142856</v>
      </c>
      <c r="R46">
        <v>5.8002441483292584</v>
      </c>
      <c r="S46">
        <v>3.8705251962066711</v>
      </c>
      <c r="T46">
        <v>0</v>
      </c>
      <c r="U46">
        <v>220.68134427408083</v>
      </c>
      <c r="V46">
        <v>2.1511236566332221</v>
      </c>
      <c r="W46">
        <v>5.7995876067527306</v>
      </c>
      <c r="X46">
        <v>19.341043914166598</v>
      </c>
      <c r="Y46">
        <v>0</v>
      </c>
      <c r="Z46">
        <v>3.2035828739999999</v>
      </c>
      <c r="AA46">
        <v>0</v>
      </c>
      <c r="AB46">
        <v>3.2353053989909539</v>
      </c>
      <c r="AC46">
        <v>2.376976978364469</v>
      </c>
      <c r="AD46">
        <v>2.2387881463793105</v>
      </c>
      <c r="AE46">
        <v>8.0962896196443825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16.700164222695033</v>
      </c>
      <c r="AL46">
        <v>16.409994448020658</v>
      </c>
      <c r="AM46">
        <v>3.8823666525618528</v>
      </c>
      <c r="AN46">
        <v>0</v>
      </c>
      <c r="AO46">
        <v>0</v>
      </c>
      <c r="AP46">
        <v>2.3596247674966038</v>
      </c>
      <c r="AQ46">
        <v>0</v>
      </c>
      <c r="AR46">
        <v>3.2540981307971015</v>
      </c>
      <c r="AS46">
        <v>7.4353067389594267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595.7398496181421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87.040324995479054</v>
      </c>
      <c r="L47">
        <v>33.85038451252175</v>
      </c>
      <c r="M47">
        <v>0</v>
      </c>
      <c r="N47">
        <v>29.169490270679194</v>
      </c>
      <c r="O47">
        <v>48.981557290940771</v>
      </c>
      <c r="P47">
        <v>66.961991488728032</v>
      </c>
      <c r="Q47">
        <v>2.8997342857142856</v>
      </c>
      <c r="R47">
        <v>5.8002441483292584</v>
      </c>
      <c r="S47">
        <v>3.8705251962066711</v>
      </c>
      <c r="T47">
        <v>0</v>
      </c>
      <c r="U47">
        <v>220.68134427408083</v>
      </c>
      <c r="V47">
        <v>2.1511236566332221</v>
      </c>
      <c r="W47">
        <v>5.7995876067527306</v>
      </c>
      <c r="X47">
        <v>19.409469308693442</v>
      </c>
      <c r="Y47">
        <v>0</v>
      </c>
      <c r="Z47">
        <v>3.2035828739999999</v>
      </c>
      <c r="AA47">
        <v>0</v>
      </c>
      <c r="AB47">
        <v>3.2353053989909539</v>
      </c>
      <c r="AC47">
        <v>2.376976978364469</v>
      </c>
      <c r="AD47">
        <v>2.2387881463793105</v>
      </c>
      <c r="AE47">
        <v>8.0962896196443825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16.700164222695033</v>
      </c>
      <c r="AL47">
        <v>16.409994448020658</v>
      </c>
      <c r="AM47">
        <v>3.8823666525618528</v>
      </c>
      <c r="AN47">
        <v>0</v>
      </c>
      <c r="AO47">
        <v>0</v>
      </c>
      <c r="AP47">
        <v>0</v>
      </c>
      <c r="AQ47">
        <v>0</v>
      </c>
      <c r="AR47">
        <v>8.5420075615942022</v>
      </c>
      <c r="AS47">
        <v>7.4353067389594267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598.73655967596949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87.040324995479054</v>
      </c>
      <c r="L48">
        <v>33.85038451252175</v>
      </c>
      <c r="M48">
        <v>0</v>
      </c>
      <c r="N48">
        <v>29.169490270679194</v>
      </c>
      <c r="O48">
        <v>48.981557290940771</v>
      </c>
      <c r="P48">
        <v>66.961991488728032</v>
      </c>
      <c r="Q48">
        <v>2.8997342857142856</v>
      </c>
      <c r="R48">
        <v>5.8002441483292584</v>
      </c>
      <c r="S48">
        <v>3.8705251962066711</v>
      </c>
      <c r="T48">
        <v>0</v>
      </c>
      <c r="U48">
        <v>220.68134427408083</v>
      </c>
      <c r="V48">
        <v>2.1511236566332221</v>
      </c>
      <c r="W48">
        <v>5.7995876067527306</v>
      </c>
      <c r="X48">
        <v>19.340991870789956</v>
      </c>
      <c r="Y48">
        <v>0</v>
      </c>
      <c r="Z48">
        <v>3.2035828739999999</v>
      </c>
      <c r="AA48">
        <v>0</v>
      </c>
      <c r="AB48">
        <v>3.2353053989909539</v>
      </c>
      <c r="AC48">
        <v>2.376976978364469</v>
      </c>
      <c r="AD48">
        <v>2.2387881463793105</v>
      </c>
      <c r="AE48">
        <v>8.0962896196443825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16.700164222695033</v>
      </c>
      <c r="AL48">
        <v>16.409994448020658</v>
      </c>
      <c r="AM48">
        <v>3.8823666525618528</v>
      </c>
      <c r="AN48">
        <v>0</v>
      </c>
      <c r="AO48">
        <v>0</v>
      </c>
      <c r="AP48">
        <v>0</v>
      </c>
      <c r="AQ48">
        <v>0</v>
      </c>
      <c r="AR48">
        <v>8.5420075615942022</v>
      </c>
      <c r="AS48">
        <v>7.4353067389594267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598.66808223806606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87.040324995479054</v>
      </c>
      <c r="L49">
        <v>33.85038451252175</v>
      </c>
      <c r="M49">
        <v>0</v>
      </c>
      <c r="N49">
        <v>29.169490270679194</v>
      </c>
      <c r="O49">
        <v>48.981557290940771</v>
      </c>
      <c r="P49">
        <v>66.961991488728032</v>
      </c>
      <c r="Q49">
        <v>2.8997342857142856</v>
      </c>
      <c r="R49">
        <v>5.8002441483292584</v>
      </c>
      <c r="S49">
        <v>3.8705251962066711</v>
      </c>
      <c r="T49">
        <v>0</v>
      </c>
      <c r="U49">
        <v>220.68134427408083</v>
      </c>
      <c r="V49">
        <v>2.1511236566332221</v>
      </c>
      <c r="W49">
        <v>5.7995876067527306</v>
      </c>
      <c r="X49">
        <v>19.340796805632078</v>
      </c>
      <c r="Y49">
        <v>0</v>
      </c>
      <c r="Z49">
        <v>4.8053744380000003</v>
      </c>
      <c r="AA49">
        <v>0</v>
      </c>
      <c r="AB49">
        <v>3.2353053989909539</v>
      </c>
      <c r="AC49">
        <v>2.376976978364469</v>
      </c>
      <c r="AD49">
        <v>2.2387881463793105</v>
      </c>
      <c r="AE49">
        <v>8.0962896196443825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16.700164222695033</v>
      </c>
      <c r="AL49">
        <v>18.835819809208267</v>
      </c>
      <c r="AM49">
        <v>3.8823666525618528</v>
      </c>
      <c r="AN49">
        <v>0</v>
      </c>
      <c r="AO49">
        <v>0</v>
      </c>
      <c r="AP49">
        <v>0</v>
      </c>
      <c r="AQ49">
        <v>0</v>
      </c>
      <c r="AR49">
        <v>8.5420075615942022</v>
      </c>
      <c r="AS49">
        <v>7.4353067389594267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602.69550409809574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87.040324995479054</v>
      </c>
      <c r="L50">
        <v>33.85038451252175</v>
      </c>
      <c r="M50">
        <v>0</v>
      </c>
      <c r="N50">
        <v>29.169490270679194</v>
      </c>
      <c r="O50">
        <v>48.981557290940771</v>
      </c>
      <c r="P50">
        <v>66.961991488728032</v>
      </c>
      <c r="Q50">
        <v>2.8997342857142856</v>
      </c>
      <c r="R50">
        <v>5.8002441483292584</v>
      </c>
      <c r="S50">
        <v>3.8705251962066711</v>
      </c>
      <c r="T50">
        <v>0</v>
      </c>
      <c r="U50">
        <v>220.68134427408083</v>
      </c>
      <c r="V50">
        <v>2.1511236566332221</v>
      </c>
      <c r="W50">
        <v>5.7995876067527306</v>
      </c>
      <c r="X50">
        <v>19.340796805632078</v>
      </c>
      <c r="Y50">
        <v>0</v>
      </c>
      <c r="Z50">
        <v>4.8053744380000003</v>
      </c>
      <c r="AA50">
        <v>0</v>
      </c>
      <c r="AB50">
        <v>3.2353053989909539</v>
      </c>
      <c r="AC50">
        <v>2.376976978364469</v>
      </c>
      <c r="AD50">
        <v>2.2387881463793105</v>
      </c>
      <c r="AE50">
        <v>8.0962896196443825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16.700164222695033</v>
      </c>
      <c r="AL50">
        <v>18.835819809208267</v>
      </c>
      <c r="AM50">
        <v>3.8823666525618528</v>
      </c>
      <c r="AN50">
        <v>0</v>
      </c>
      <c r="AO50">
        <v>0</v>
      </c>
      <c r="AP50">
        <v>0</v>
      </c>
      <c r="AQ50">
        <v>0</v>
      </c>
      <c r="AR50">
        <v>8.5420075615942022</v>
      </c>
      <c r="AS50">
        <v>7.4353067389594267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602.69550409809574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87.040324995479054</v>
      </c>
      <c r="L51">
        <v>33.85038451252175</v>
      </c>
      <c r="M51">
        <v>0</v>
      </c>
      <c r="N51">
        <v>29.169490270679194</v>
      </c>
      <c r="O51">
        <v>48.981557290940771</v>
      </c>
      <c r="P51">
        <v>66.961991488728032</v>
      </c>
      <c r="Q51">
        <v>2.8997342857142856</v>
      </c>
      <c r="R51">
        <v>5.8002441483292584</v>
      </c>
      <c r="S51">
        <v>3.8705251962066711</v>
      </c>
      <c r="T51">
        <v>0</v>
      </c>
      <c r="U51">
        <v>220.68134427408083</v>
      </c>
      <c r="V51">
        <v>2.1511236566332221</v>
      </c>
      <c r="W51">
        <v>11.397805316950572</v>
      </c>
      <c r="X51">
        <v>36.430301948045177</v>
      </c>
      <c r="Y51">
        <v>0</v>
      </c>
      <c r="Z51">
        <v>4.8053744380000003</v>
      </c>
      <c r="AA51">
        <v>0</v>
      </c>
      <c r="AB51">
        <v>3.2353053989909539</v>
      </c>
      <c r="AC51">
        <v>0</v>
      </c>
      <c r="AD51">
        <v>2.2387881463793105</v>
      </c>
      <c r="AE51">
        <v>8.0962896196443825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16.700164222695033</v>
      </c>
      <c r="AL51">
        <v>19.495073463166957</v>
      </c>
      <c r="AM51">
        <v>3.8823666525618528</v>
      </c>
      <c r="AN51">
        <v>0</v>
      </c>
      <c r="AO51">
        <v>0</v>
      </c>
      <c r="AP51">
        <v>0.25169329498856674</v>
      </c>
      <c r="AQ51">
        <v>0</v>
      </c>
      <c r="AR51">
        <v>8.5420075615942022</v>
      </c>
      <c r="AS51">
        <v>7.4353067389594267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623.91719692128936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87.040324995479054</v>
      </c>
      <c r="L52">
        <v>33.85038451252175</v>
      </c>
      <c r="M52">
        <v>0</v>
      </c>
      <c r="N52">
        <v>29.169490270679194</v>
      </c>
      <c r="O52">
        <v>48.981557290940771</v>
      </c>
      <c r="P52">
        <v>66.961991488728032</v>
      </c>
      <c r="Q52">
        <v>2.8997342857142856</v>
      </c>
      <c r="R52">
        <v>5.8002441483292584</v>
      </c>
      <c r="S52">
        <v>3.8705251962066711</v>
      </c>
      <c r="T52">
        <v>0</v>
      </c>
      <c r="U52">
        <v>220.68134427408083</v>
      </c>
      <c r="V52">
        <v>2.1511236566332221</v>
      </c>
      <c r="W52">
        <v>11.397805316950572</v>
      </c>
      <c r="X52">
        <v>36.430301948045177</v>
      </c>
      <c r="Y52">
        <v>0</v>
      </c>
      <c r="Z52">
        <v>4.8053744380000003</v>
      </c>
      <c r="AA52">
        <v>0</v>
      </c>
      <c r="AB52">
        <v>3.2353053989909539</v>
      </c>
      <c r="AC52">
        <v>0</v>
      </c>
      <c r="AD52">
        <v>2.2387881463793105</v>
      </c>
      <c r="AE52">
        <v>8.0962896196443825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16.700164222695033</v>
      </c>
      <c r="AL52">
        <v>19.495073463166957</v>
      </c>
      <c r="AM52">
        <v>3.8823666525618528</v>
      </c>
      <c r="AN52">
        <v>0</v>
      </c>
      <c r="AO52">
        <v>0</v>
      </c>
      <c r="AP52">
        <v>0.25169329498856674</v>
      </c>
      <c r="AQ52">
        <v>0</v>
      </c>
      <c r="AR52">
        <v>8.5420075615942022</v>
      </c>
      <c r="AS52">
        <v>7.4353067389594267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623.91719692128936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87.040324995479054</v>
      </c>
      <c r="L53">
        <v>33.85038451252175</v>
      </c>
      <c r="M53">
        <v>0</v>
      </c>
      <c r="N53">
        <v>29.169490270679194</v>
      </c>
      <c r="O53">
        <v>48.981557290940771</v>
      </c>
      <c r="P53">
        <v>66.961991488728032</v>
      </c>
      <c r="Q53">
        <v>2.8997342857142856</v>
      </c>
      <c r="R53">
        <v>5.8002441483292584</v>
      </c>
      <c r="S53">
        <v>3.8705251962066711</v>
      </c>
      <c r="T53">
        <v>0</v>
      </c>
      <c r="U53">
        <v>220.68134427408083</v>
      </c>
      <c r="V53">
        <v>2.1511236566332221</v>
      </c>
      <c r="W53">
        <v>11.397805316950572</v>
      </c>
      <c r="X53">
        <v>36.430301948045177</v>
      </c>
      <c r="Y53">
        <v>0</v>
      </c>
      <c r="Z53">
        <v>4.8053744380000003</v>
      </c>
      <c r="AA53">
        <v>0</v>
      </c>
      <c r="AB53">
        <v>3.2353053989909539</v>
      </c>
      <c r="AC53">
        <v>0</v>
      </c>
      <c r="AD53">
        <v>2.2387881463793105</v>
      </c>
      <c r="AE53">
        <v>8.0962896196443825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16.700164222695033</v>
      </c>
      <c r="AL53">
        <v>19.495073463166957</v>
      </c>
      <c r="AM53">
        <v>3.8823666525618528</v>
      </c>
      <c r="AN53">
        <v>0</v>
      </c>
      <c r="AO53">
        <v>0</v>
      </c>
      <c r="AP53">
        <v>0.25169329498856674</v>
      </c>
      <c r="AQ53">
        <v>0</v>
      </c>
      <c r="AR53">
        <v>10.0334691307971</v>
      </c>
      <c r="AS53">
        <v>7.4353067389594267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625.40865849049226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87.040324995479054</v>
      </c>
      <c r="L54">
        <v>33.85038451252175</v>
      </c>
      <c r="M54">
        <v>0</v>
      </c>
      <c r="N54">
        <v>29.169490270679194</v>
      </c>
      <c r="O54">
        <v>48.981557290940771</v>
      </c>
      <c r="P54">
        <v>66.961991488728032</v>
      </c>
      <c r="Q54">
        <v>2.8997342857142856</v>
      </c>
      <c r="R54">
        <v>5.8002441483292584</v>
      </c>
      <c r="S54">
        <v>3.8705251962066711</v>
      </c>
      <c r="T54">
        <v>0</v>
      </c>
      <c r="U54">
        <v>220.68134427408083</v>
      </c>
      <c r="V54">
        <v>2.1511236566332221</v>
      </c>
      <c r="W54">
        <v>11.397805316950572</v>
      </c>
      <c r="X54">
        <v>36.430301948045177</v>
      </c>
      <c r="Y54">
        <v>0</v>
      </c>
      <c r="Z54">
        <v>4.8053744380000003</v>
      </c>
      <c r="AA54">
        <v>0</v>
      </c>
      <c r="AB54">
        <v>3.2353053989909539</v>
      </c>
      <c r="AC54">
        <v>0</v>
      </c>
      <c r="AD54">
        <v>2.2387881463793105</v>
      </c>
      <c r="AE54">
        <v>8.0962896196443825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16.700164222695033</v>
      </c>
      <c r="AL54">
        <v>19.495073463166957</v>
      </c>
      <c r="AM54">
        <v>3.8823666525618528</v>
      </c>
      <c r="AN54">
        <v>0</v>
      </c>
      <c r="AO54">
        <v>0</v>
      </c>
      <c r="AP54">
        <v>0.25169329498856674</v>
      </c>
      <c r="AQ54">
        <v>0</v>
      </c>
      <c r="AR54">
        <v>10.0334691307971</v>
      </c>
      <c r="AS54">
        <v>7.4353067389594267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625.40865849049226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87.040324995479054</v>
      </c>
      <c r="L55">
        <v>33.85038451252175</v>
      </c>
      <c r="M55">
        <v>0</v>
      </c>
      <c r="N55">
        <v>29.169490270679194</v>
      </c>
      <c r="O55">
        <v>48.981557290940771</v>
      </c>
      <c r="P55">
        <v>66.961991488728032</v>
      </c>
      <c r="Q55">
        <v>2.8997342857142856</v>
      </c>
      <c r="R55">
        <v>5.8002441483292584</v>
      </c>
      <c r="S55">
        <v>3.8705251962066711</v>
      </c>
      <c r="T55">
        <v>0</v>
      </c>
      <c r="U55">
        <v>220.68134427408083</v>
      </c>
      <c r="V55">
        <v>2.1511236566332221</v>
      </c>
      <c r="W55">
        <v>6.7700523062449953</v>
      </c>
      <c r="X55">
        <v>23.14120575856014</v>
      </c>
      <c r="Y55">
        <v>0</v>
      </c>
      <c r="Z55">
        <v>4.8053744380000003</v>
      </c>
      <c r="AA55">
        <v>0</v>
      </c>
      <c r="AB55">
        <v>3.2353053989909539</v>
      </c>
      <c r="AC55">
        <v>0</v>
      </c>
      <c r="AD55">
        <v>2.2387881463793105</v>
      </c>
      <c r="AE55">
        <v>8.0962896196443825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16.700164222695033</v>
      </c>
      <c r="AL55">
        <v>19.495073463166957</v>
      </c>
      <c r="AM55">
        <v>3.8823666525618528</v>
      </c>
      <c r="AN55">
        <v>0</v>
      </c>
      <c r="AO55">
        <v>0</v>
      </c>
      <c r="AP55">
        <v>6.2923323747141685E-2</v>
      </c>
      <c r="AQ55">
        <v>0</v>
      </c>
      <c r="AR55">
        <v>10.0334691307971</v>
      </c>
      <c r="AS55">
        <v>7.4353067389594267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607.30303931906019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87.040324995479054</v>
      </c>
      <c r="L56">
        <v>33.85038451252175</v>
      </c>
      <c r="M56">
        <v>0</v>
      </c>
      <c r="N56">
        <v>29.169490270679194</v>
      </c>
      <c r="O56">
        <v>48.981557290940771</v>
      </c>
      <c r="P56">
        <v>66.961991488728032</v>
      </c>
      <c r="Q56">
        <v>2.8997342857142856</v>
      </c>
      <c r="R56">
        <v>5.8002441483292584</v>
      </c>
      <c r="S56">
        <v>3.8705251962066711</v>
      </c>
      <c r="T56">
        <v>0</v>
      </c>
      <c r="U56">
        <v>220.68134427408083</v>
      </c>
      <c r="V56">
        <v>2.1511236566332221</v>
      </c>
      <c r="W56">
        <v>6.7700523062449953</v>
      </c>
      <c r="X56">
        <v>19.519096126758779</v>
      </c>
      <c r="Y56">
        <v>0</v>
      </c>
      <c r="Z56">
        <v>4.8053744380000003</v>
      </c>
      <c r="AA56">
        <v>0</v>
      </c>
      <c r="AB56">
        <v>3.2353053989909539</v>
      </c>
      <c r="AC56">
        <v>0</v>
      </c>
      <c r="AD56">
        <v>0</v>
      </c>
      <c r="AE56">
        <v>8.0962896196443825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16.700164222695033</v>
      </c>
      <c r="AL56">
        <v>19.495073463166957</v>
      </c>
      <c r="AM56">
        <v>3.8823666525618528</v>
      </c>
      <c r="AN56">
        <v>0</v>
      </c>
      <c r="AO56">
        <v>0</v>
      </c>
      <c r="AP56">
        <v>6.2923323747141685E-2</v>
      </c>
      <c r="AQ56">
        <v>0</v>
      </c>
      <c r="AR56">
        <v>8.5420075615942022</v>
      </c>
      <c r="AS56">
        <v>7.4353067389594267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599.95067997167666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87.040324995479054</v>
      </c>
      <c r="L57">
        <v>33.85038451252175</v>
      </c>
      <c r="M57">
        <v>0</v>
      </c>
      <c r="N57">
        <v>29.169490270679194</v>
      </c>
      <c r="O57">
        <v>48.981557290940771</v>
      </c>
      <c r="P57">
        <v>66.961991488728032</v>
      </c>
      <c r="Q57">
        <v>2.8997342857142856</v>
      </c>
      <c r="R57">
        <v>5.8002441483292584</v>
      </c>
      <c r="S57">
        <v>3.8705251962066711</v>
      </c>
      <c r="T57">
        <v>0</v>
      </c>
      <c r="U57">
        <v>220.68134427408083</v>
      </c>
      <c r="V57">
        <v>2.1511236566332221</v>
      </c>
      <c r="W57">
        <v>11.397805316950572</v>
      </c>
      <c r="X57">
        <v>36.429666593351939</v>
      </c>
      <c r="Y57">
        <v>0</v>
      </c>
      <c r="Z57">
        <v>4.8053744380000003</v>
      </c>
      <c r="AA57">
        <v>0</v>
      </c>
      <c r="AB57">
        <v>3.2353053989909539</v>
      </c>
      <c r="AC57">
        <v>0</v>
      </c>
      <c r="AD57">
        <v>0</v>
      </c>
      <c r="AE57">
        <v>8.0962896196443825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16.700164222695033</v>
      </c>
      <c r="AL57">
        <v>19.495073463166957</v>
      </c>
      <c r="AM57">
        <v>3.8823666525618528</v>
      </c>
      <c r="AN57">
        <v>0</v>
      </c>
      <c r="AO57">
        <v>0</v>
      </c>
      <c r="AP57">
        <v>6.2923323747141685E-2</v>
      </c>
      <c r="AQ57">
        <v>0</v>
      </c>
      <c r="AR57">
        <v>8.5420075615942022</v>
      </c>
      <c r="AS57">
        <v>7.4353067389594267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621.48900344897538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87.040324995479054</v>
      </c>
      <c r="L58">
        <v>33.85038451252175</v>
      </c>
      <c r="M58">
        <v>0</v>
      </c>
      <c r="N58">
        <v>29.169490270679194</v>
      </c>
      <c r="O58">
        <v>48.981557290940771</v>
      </c>
      <c r="P58">
        <v>66.961991488728032</v>
      </c>
      <c r="Q58">
        <v>2.8997342857142856</v>
      </c>
      <c r="R58">
        <v>5.8002441483292584</v>
      </c>
      <c r="S58">
        <v>3.8705251962066711</v>
      </c>
      <c r="T58">
        <v>0</v>
      </c>
      <c r="U58">
        <v>220.68134427408083</v>
      </c>
      <c r="V58">
        <v>1.9372760474649406</v>
      </c>
      <c r="W58">
        <v>10.04834871081901</v>
      </c>
      <c r="X58">
        <v>32.206649448738169</v>
      </c>
      <c r="Y58">
        <v>0</v>
      </c>
      <c r="Z58">
        <v>3.2035828739999999</v>
      </c>
      <c r="AA58">
        <v>0</v>
      </c>
      <c r="AB58">
        <v>3.2353053989909539</v>
      </c>
      <c r="AC58">
        <v>0</v>
      </c>
      <c r="AD58">
        <v>0</v>
      </c>
      <c r="AE58">
        <v>8.0962896196443825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16.700164222695033</v>
      </c>
      <c r="AL58">
        <v>19.495073463166957</v>
      </c>
      <c r="AM58">
        <v>3.8823666525618528</v>
      </c>
      <c r="AN58">
        <v>0</v>
      </c>
      <c r="AO58">
        <v>0</v>
      </c>
      <c r="AP58">
        <v>6.2923323747141685E-2</v>
      </c>
      <c r="AQ58">
        <v>0</v>
      </c>
      <c r="AR58">
        <v>8.5420075615942022</v>
      </c>
      <c r="AS58">
        <v>7.4353067389594267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614.1008905250618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87.040324995479054</v>
      </c>
      <c r="L59">
        <v>33.85038451252175</v>
      </c>
      <c r="M59">
        <v>0</v>
      </c>
      <c r="N59">
        <v>29.169490270679194</v>
      </c>
      <c r="O59">
        <v>48.981557290940771</v>
      </c>
      <c r="P59">
        <v>66.961991488728032</v>
      </c>
      <c r="Q59">
        <v>2.8997342857142856</v>
      </c>
      <c r="R59">
        <v>5.8002441483292584</v>
      </c>
      <c r="S59">
        <v>3.8705251962066711</v>
      </c>
      <c r="T59">
        <v>0</v>
      </c>
      <c r="U59">
        <v>220.68134427408083</v>
      </c>
      <c r="V59">
        <v>2.4908030948012239</v>
      </c>
      <c r="W59">
        <v>10.04834871081901</v>
      </c>
      <c r="X59">
        <v>32.206649448738169</v>
      </c>
      <c r="Y59">
        <v>0</v>
      </c>
      <c r="Z59">
        <v>4.8053744380000003</v>
      </c>
      <c r="AA59">
        <v>3.450928705110174</v>
      </c>
      <c r="AB59">
        <v>3.2353053989909539</v>
      </c>
      <c r="AC59">
        <v>0</v>
      </c>
      <c r="AD59">
        <v>0</v>
      </c>
      <c r="AE59">
        <v>8.0962896196443825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16.700164222695033</v>
      </c>
      <c r="AL59">
        <v>19.495073463166957</v>
      </c>
      <c r="AM59">
        <v>3.8823666525618528</v>
      </c>
      <c r="AN59">
        <v>0</v>
      </c>
      <c r="AO59">
        <v>0</v>
      </c>
      <c r="AP59">
        <v>6.2923323747141685E-2</v>
      </c>
      <c r="AQ59">
        <v>0</v>
      </c>
      <c r="AR59">
        <v>8.5420075615942022</v>
      </c>
      <c r="AS59">
        <v>7.4353067389594267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619.70713784150826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87.040324995479054</v>
      </c>
      <c r="L60">
        <v>33.85038451252175</v>
      </c>
      <c r="M60">
        <v>0</v>
      </c>
      <c r="N60">
        <v>29.169490270679194</v>
      </c>
      <c r="O60">
        <v>48.981557290940771</v>
      </c>
      <c r="P60">
        <v>66.961991488728032</v>
      </c>
      <c r="Q60">
        <v>2.8997342857142856</v>
      </c>
      <c r="R60">
        <v>10.415011110241657</v>
      </c>
      <c r="S60">
        <v>3.8705251962066711</v>
      </c>
      <c r="T60">
        <v>0</v>
      </c>
      <c r="U60">
        <v>220.68134427408083</v>
      </c>
      <c r="V60">
        <v>2.4908030948012239</v>
      </c>
      <c r="W60">
        <v>10.04834871081901</v>
      </c>
      <c r="X60">
        <v>32.206649448738169</v>
      </c>
      <c r="Y60">
        <v>0</v>
      </c>
      <c r="Z60">
        <v>4.8053744380000003</v>
      </c>
      <c r="AA60">
        <v>3.450928705110174</v>
      </c>
      <c r="AB60">
        <v>0</v>
      </c>
      <c r="AC60">
        <v>0</v>
      </c>
      <c r="AD60">
        <v>0</v>
      </c>
      <c r="AE60">
        <v>8.0962896196443825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16.700164222695033</v>
      </c>
      <c r="AL60">
        <v>19.495073463166957</v>
      </c>
      <c r="AM60">
        <v>3.8823666525618528</v>
      </c>
      <c r="AN60">
        <v>0</v>
      </c>
      <c r="AO60">
        <v>0</v>
      </c>
      <c r="AP60">
        <v>6.2923323747141685E-2</v>
      </c>
      <c r="AQ60">
        <v>0</v>
      </c>
      <c r="AR60">
        <v>8.5420075615942022</v>
      </c>
      <c r="AS60">
        <v>7.4353067389594267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621.08659940442965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87.041554376625086</v>
      </c>
      <c r="L61">
        <v>33.849810938310632</v>
      </c>
      <c r="M61">
        <v>0</v>
      </c>
      <c r="N61">
        <v>29.169490270679194</v>
      </c>
      <c r="O61">
        <v>48.981557290940771</v>
      </c>
      <c r="P61">
        <v>66.961991488728032</v>
      </c>
      <c r="Q61">
        <v>2.8995534328358206</v>
      </c>
      <c r="R61">
        <v>5.7985024259593088</v>
      </c>
      <c r="S61">
        <v>3.8690777462686565</v>
      </c>
      <c r="T61">
        <v>0</v>
      </c>
      <c r="U61">
        <v>220.68134427408083</v>
      </c>
      <c r="V61">
        <v>2.2924051339977853</v>
      </c>
      <c r="W61">
        <v>10.04834871081901</v>
      </c>
      <c r="X61">
        <v>36.257351757720379</v>
      </c>
      <c r="Y61">
        <v>0</v>
      </c>
      <c r="Z61">
        <v>4.8053744380000003</v>
      </c>
      <c r="AA61">
        <v>3.450928705110174</v>
      </c>
      <c r="AB61">
        <v>0</v>
      </c>
      <c r="AC61">
        <v>0</v>
      </c>
      <c r="AD61">
        <v>0</v>
      </c>
      <c r="AE61">
        <v>8.0962896196443825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16.700164222695033</v>
      </c>
      <c r="AL61">
        <v>19.495073463166957</v>
      </c>
      <c r="AM61">
        <v>3.8823666525618528</v>
      </c>
      <c r="AN61">
        <v>0</v>
      </c>
      <c r="AO61">
        <v>0</v>
      </c>
      <c r="AP61">
        <v>0</v>
      </c>
      <c r="AQ61">
        <v>0</v>
      </c>
      <c r="AR61">
        <v>10.0334691307971</v>
      </c>
      <c r="AS61">
        <v>7.4353067389594267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621.74996081790039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87.041396638623681</v>
      </c>
      <c r="L62">
        <v>33.849904890190921</v>
      </c>
      <c r="M62">
        <v>0</v>
      </c>
      <c r="N62">
        <v>29.169490270679194</v>
      </c>
      <c r="O62">
        <v>48.981557290940771</v>
      </c>
      <c r="P62">
        <v>66.961991488728032</v>
      </c>
      <c r="Q62">
        <v>2.8995534328358206</v>
      </c>
      <c r="R62">
        <v>5.7985024259593088</v>
      </c>
      <c r="S62">
        <v>3.8690777462686565</v>
      </c>
      <c r="T62">
        <v>0</v>
      </c>
      <c r="U62">
        <v>220.68134427408083</v>
      </c>
      <c r="V62">
        <v>2.2924051339977853</v>
      </c>
      <c r="W62">
        <v>10.04834871081901</v>
      </c>
      <c r="X62">
        <v>36.429726532880935</v>
      </c>
      <c r="Y62">
        <v>0</v>
      </c>
      <c r="Z62">
        <v>4.8053744380000003</v>
      </c>
      <c r="AA62">
        <v>6.901857410220348</v>
      </c>
      <c r="AB62">
        <v>0</v>
      </c>
      <c r="AC62">
        <v>0</v>
      </c>
      <c r="AD62">
        <v>0</v>
      </c>
      <c r="AE62">
        <v>8.0962896196443825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16.700164222695033</v>
      </c>
      <c r="AL62">
        <v>19.495073463166957</v>
      </c>
      <c r="AM62">
        <v>3.8823666525618528</v>
      </c>
      <c r="AN62">
        <v>0</v>
      </c>
      <c r="AO62">
        <v>0</v>
      </c>
      <c r="AP62">
        <v>0</v>
      </c>
      <c r="AQ62">
        <v>0</v>
      </c>
      <c r="AR62">
        <v>10.0334691307971</v>
      </c>
      <c r="AS62">
        <v>7.4353067389594267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625.37320051204995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87.041507462171708</v>
      </c>
      <c r="L63">
        <v>33.84978991066248</v>
      </c>
      <c r="M63">
        <v>0</v>
      </c>
      <c r="N63">
        <v>29.169490270679194</v>
      </c>
      <c r="O63">
        <v>48.981557290940771</v>
      </c>
      <c r="P63">
        <v>66.961991488728032</v>
      </c>
      <c r="Q63">
        <v>2.8995534328358206</v>
      </c>
      <c r="R63">
        <v>10.415011110241657</v>
      </c>
      <c r="S63">
        <v>3.8690777462686565</v>
      </c>
      <c r="T63">
        <v>0</v>
      </c>
      <c r="U63">
        <v>220.68134427408083</v>
      </c>
      <c r="V63">
        <v>2.2924051339977853</v>
      </c>
      <c r="W63">
        <v>11.371483153897699</v>
      </c>
      <c r="X63">
        <v>36.429726532880935</v>
      </c>
      <c r="Y63">
        <v>0</v>
      </c>
      <c r="Z63">
        <v>4.8053744380000003</v>
      </c>
      <c r="AA63">
        <v>6.901857410220348</v>
      </c>
      <c r="AB63">
        <v>0</v>
      </c>
      <c r="AC63">
        <v>0</v>
      </c>
      <c r="AD63">
        <v>0</v>
      </c>
      <c r="AE63">
        <v>4.0481449159269083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16.700164222695033</v>
      </c>
      <c r="AL63">
        <v>19.495073463166957</v>
      </c>
      <c r="AM63">
        <v>3.8823666525618528</v>
      </c>
      <c r="AN63">
        <v>0</v>
      </c>
      <c r="AO63">
        <v>0</v>
      </c>
      <c r="AP63">
        <v>0</v>
      </c>
      <c r="AQ63">
        <v>0</v>
      </c>
      <c r="AR63">
        <v>10.0334691307971</v>
      </c>
      <c r="AS63">
        <v>7.4353067389594267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627.26469477971307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87.041587793394513</v>
      </c>
      <c r="L64">
        <v>33.849955668337415</v>
      </c>
      <c r="M64">
        <v>0</v>
      </c>
      <c r="N64">
        <v>29.169490270679194</v>
      </c>
      <c r="O64">
        <v>48.981557290940771</v>
      </c>
      <c r="P64">
        <v>66.961991488728032</v>
      </c>
      <c r="Q64">
        <v>2.8995534328358206</v>
      </c>
      <c r="R64">
        <v>10.415011110241657</v>
      </c>
      <c r="S64">
        <v>3.8690777462686565</v>
      </c>
      <c r="T64">
        <v>0</v>
      </c>
      <c r="U64">
        <v>220.68134427408083</v>
      </c>
      <c r="V64">
        <v>2.2924051339977853</v>
      </c>
      <c r="W64">
        <v>11.398107620320856</v>
      </c>
      <c r="X64">
        <v>36.429726532880935</v>
      </c>
      <c r="Y64">
        <v>0</v>
      </c>
      <c r="Z64">
        <v>3.2035828739999999</v>
      </c>
      <c r="AA64">
        <v>6.901857410220348</v>
      </c>
      <c r="AB64">
        <v>0</v>
      </c>
      <c r="AC64">
        <v>0</v>
      </c>
      <c r="AD64">
        <v>0</v>
      </c>
      <c r="AE64">
        <v>4.0481449159269083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16.700164222695033</v>
      </c>
      <c r="AL64">
        <v>19.495073463166957</v>
      </c>
      <c r="AM64">
        <v>3.8823666525618528</v>
      </c>
      <c r="AN64">
        <v>0</v>
      </c>
      <c r="AO64">
        <v>0</v>
      </c>
      <c r="AP64">
        <v>0</v>
      </c>
      <c r="AQ64">
        <v>0</v>
      </c>
      <c r="AR64">
        <v>8.6775949307971008</v>
      </c>
      <c r="AS64">
        <v>7.4353067389594267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624.33389957103395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87.040156405624487</v>
      </c>
      <c r="L65">
        <v>33.850033115044852</v>
      </c>
      <c r="M65">
        <v>0</v>
      </c>
      <c r="N65">
        <v>29.169490270679194</v>
      </c>
      <c r="O65">
        <v>48.981557290940771</v>
      </c>
      <c r="P65">
        <v>66.961991488728032</v>
      </c>
      <c r="Q65">
        <v>2.8995534328358206</v>
      </c>
      <c r="R65">
        <v>9.2508861686965531</v>
      </c>
      <c r="S65">
        <v>3.8690777462686565</v>
      </c>
      <c r="T65">
        <v>0</v>
      </c>
      <c r="U65">
        <v>220.68134427408083</v>
      </c>
      <c r="V65">
        <v>2.4908030948012239</v>
      </c>
      <c r="W65">
        <v>11.398107620320856</v>
      </c>
      <c r="X65">
        <v>36.429726532880935</v>
      </c>
      <c r="Y65">
        <v>0</v>
      </c>
      <c r="Z65">
        <v>3.2035828739999999</v>
      </c>
      <c r="AA65">
        <v>6.901857410220348</v>
      </c>
      <c r="AB65">
        <v>0</v>
      </c>
      <c r="AC65">
        <v>0</v>
      </c>
      <c r="AD65">
        <v>0</v>
      </c>
      <c r="AE65">
        <v>8.0962896196443825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16.700164222695033</v>
      </c>
      <c r="AL65">
        <v>19.495073463166957</v>
      </c>
      <c r="AM65">
        <v>3.8823666525618528</v>
      </c>
      <c r="AN65">
        <v>0</v>
      </c>
      <c r="AO65">
        <v>0</v>
      </c>
      <c r="AP65">
        <v>0</v>
      </c>
      <c r="AQ65">
        <v>0</v>
      </c>
      <c r="AR65">
        <v>3.2540981307971015</v>
      </c>
      <c r="AS65">
        <v>7.4353067389594267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621.99146655294714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87.040164223217417</v>
      </c>
      <c r="L66">
        <v>33.8501782813075</v>
      </c>
      <c r="M66">
        <v>0</v>
      </c>
      <c r="N66">
        <v>29.169490270679194</v>
      </c>
      <c r="O66">
        <v>48.981557290940771</v>
      </c>
      <c r="P66">
        <v>66.961991488728032</v>
      </c>
      <c r="Q66">
        <v>5.3588915157606216</v>
      </c>
      <c r="R66">
        <v>9.2508861686965531</v>
      </c>
      <c r="S66">
        <v>6.4874901611817508</v>
      </c>
      <c r="T66">
        <v>0</v>
      </c>
      <c r="U66">
        <v>220.68134427408083</v>
      </c>
      <c r="V66">
        <v>2.4908030948012239</v>
      </c>
      <c r="W66">
        <v>11.398107620320856</v>
      </c>
      <c r="X66">
        <v>36.429726532880935</v>
      </c>
      <c r="Y66">
        <v>0</v>
      </c>
      <c r="Z66">
        <v>3.2035828739999999</v>
      </c>
      <c r="AA66">
        <v>6.901857410220348</v>
      </c>
      <c r="AB66">
        <v>0</v>
      </c>
      <c r="AC66">
        <v>0</v>
      </c>
      <c r="AD66">
        <v>0</v>
      </c>
      <c r="AE66">
        <v>8.0962896196443825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16.700164222695033</v>
      </c>
      <c r="AL66">
        <v>19.495073463166957</v>
      </c>
      <c r="AM66">
        <v>3.8823666525618528</v>
      </c>
      <c r="AN66">
        <v>0</v>
      </c>
      <c r="AO66">
        <v>0</v>
      </c>
      <c r="AP66">
        <v>0</v>
      </c>
      <c r="AQ66">
        <v>0</v>
      </c>
      <c r="AR66">
        <v>1.0846994615942027</v>
      </c>
      <c r="AS66">
        <v>7.4353067389594267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624.89997136543786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87.040682232866388</v>
      </c>
      <c r="L67">
        <v>33.849747008324755</v>
      </c>
      <c r="M67">
        <v>0</v>
      </c>
      <c r="N67">
        <v>29.169490270679194</v>
      </c>
      <c r="O67">
        <v>48.981557290940771</v>
      </c>
      <c r="P67">
        <v>66.961991488728032</v>
      </c>
      <c r="Q67">
        <v>5.3588915157606216</v>
      </c>
      <c r="R67">
        <v>9.2508861686965531</v>
      </c>
      <c r="S67">
        <v>6.4874901611817508</v>
      </c>
      <c r="T67">
        <v>0</v>
      </c>
      <c r="U67">
        <v>220.68134427408083</v>
      </c>
      <c r="V67">
        <v>2.4908030948012239</v>
      </c>
      <c r="W67">
        <v>11.398107620320856</v>
      </c>
      <c r="X67">
        <v>36.429726532880935</v>
      </c>
      <c r="Y67">
        <v>0</v>
      </c>
      <c r="Z67">
        <v>4.8053744380000003</v>
      </c>
      <c r="AA67">
        <v>10.352786115330524</v>
      </c>
      <c r="AB67">
        <v>0</v>
      </c>
      <c r="AC67">
        <v>0</v>
      </c>
      <c r="AD67">
        <v>0</v>
      </c>
      <c r="AE67">
        <v>8.0962896196443825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16.700164222695033</v>
      </c>
      <c r="AL67">
        <v>19.495073463166957</v>
      </c>
      <c r="AM67">
        <v>3.9950128880584361</v>
      </c>
      <c r="AN67">
        <v>0</v>
      </c>
      <c r="AO67">
        <v>0</v>
      </c>
      <c r="AP67">
        <v>0</v>
      </c>
      <c r="AQ67">
        <v>0</v>
      </c>
      <c r="AR67">
        <v>1.0846994615942027</v>
      </c>
      <c r="AS67">
        <v>6.6091614269434471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629.23927929469494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87.040105763099547</v>
      </c>
      <c r="L68">
        <v>33.850037551125283</v>
      </c>
      <c r="M68">
        <v>0</v>
      </c>
      <c r="N68">
        <v>29.169490270679194</v>
      </c>
      <c r="O68">
        <v>48.981557290940771</v>
      </c>
      <c r="P68">
        <v>66.961991488728032</v>
      </c>
      <c r="Q68">
        <v>5.3588915157606216</v>
      </c>
      <c r="R68">
        <v>9.2508861686965531</v>
      </c>
      <c r="S68">
        <v>6.4874901611817508</v>
      </c>
      <c r="T68">
        <v>0</v>
      </c>
      <c r="U68">
        <v>220.68134427408083</v>
      </c>
      <c r="V68">
        <v>2.4908030948012239</v>
      </c>
      <c r="W68">
        <v>11.398107620320856</v>
      </c>
      <c r="X68">
        <v>36.429726532880935</v>
      </c>
      <c r="Y68">
        <v>0</v>
      </c>
      <c r="Z68">
        <v>4.8053744380000003</v>
      </c>
      <c r="AA68">
        <v>10.352786115330524</v>
      </c>
      <c r="AB68">
        <v>0</v>
      </c>
      <c r="AC68">
        <v>0</v>
      </c>
      <c r="AD68">
        <v>0</v>
      </c>
      <c r="AE68">
        <v>8.0962896196443825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16.700164222695033</v>
      </c>
      <c r="AL68">
        <v>19.495073463166957</v>
      </c>
      <c r="AM68">
        <v>3.9950128880584361</v>
      </c>
      <c r="AN68">
        <v>0</v>
      </c>
      <c r="AO68">
        <v>0</v>
      </c>
      <c r="AP68">
        <v>0</v>
      </c>
      <c r="AQ68">
        <v>0</v>
      </c>
      <c r="AR68">
        <v>3.2540981307971015</v>
      </c>
      <c r="AS68">
        <v>6.6091614269434471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631.40839203693145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87.039559159353018</v>
      </c>
      <c r="L69">
        <v>63.429640283150079</v>
      </c>
      <c r="M69">
        <v>0</v>
      </c>
      <c r="N69">
        <v>29.169490270679194</v>
      </c>
      <c r="O69">
        <v>48.981557290940771</v>
      </c>
      <c r="P69">
        <v>66.961991488728032</v>
      </c>
      <c r="Q69">
        <v>5.3588915157606216</v>
      </c>
      <c r="R69">
        <v>9.2508861686965531</v>
      </c>
      <c r="S69">
        <v>5.7095704158878497</v>
      </c>
      <c r="T69">
        <v>0</v>
      </c>
      <c r="U69">
        <v>220.68134427408083</v>
      </c>
      <c r="V69">
        <v>2.4908030948012239</v>
      </c>
      <c r="W69">
        <v>11.398107620320856</v>
      </c>
      <c r="X69">
        <v>36.429726532880935</v>
      </c>
      <c r="Y69">
        <v>0</v>
      </c>
      <c r="Z69">
        <v>4.8053744380000003</v>
      </c>
      <c r="AA69">
        <v>10.352786115330524</v>
      </c>
      <c r="AB69">
        <v>0</v>
      </c>
      <c r="AC69">
        <v>0</v>
      </c>
      <c r="AD69">
        <v>0</v>
      </c>
      <c r="AE69">
        <v>8.0962896196443825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16.700164222695033</v>
      </c>
      <c r="AL69">
        <v>19.495073463166957</v>
      </c>
      <c r="AM69">
        <v>3.9950128880584361</v>
      </c>
      <c r="AN69">
        <v>0</v>
      </c>
      <c r="AO69">
        <v>0</v>
      </c>
      <c r="AP69">
        <v>0</v>
      </c>
      <c r="AQ69">
        <v>0</v>
      </c>
      <c r="AR69">
        <v>8.6775949307971008</v>
      </c>
      <c r="AS69">
        <v>6.6091614269434471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665.63302521991579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87.039747009316045</v>
      </c>
      <c r="L70">
        <v>63.430102886261466</v>
      </c>
      <c r="M70">
        <v>0</v>
      </c>
      <c r="N70">
        <v>29.169490270679194</v>
      </c>
      <c r="O70">
        <v>48.981557290940771</v>
      </c>
      <c r="P70">
        <v>66.961991488728032</v>
      </c>
      <c r="Q70">
        <v>5.3588915157606216</v>
      </c>
      <c r="R70">
        <v>10.415011110241657</v>
      </c>
      <c r="S70">
        <v>5.7095704158878497</v>
      </c>
      <c r="T70">
        <v>0</v>
      </c>
      <c r="U70">
        <v>220.68134427408083</v>
      </c>
      <c r="V70">
        <v>2.4908030948012239</v>
      </c>
      <c r="W70">
        <v>11.398107620320856</v>
      </c>
      <c r="X70">
        <v>36.429726532880935</v>
      </c>
      <c r="Y70">
        <v>0</v>
      </c>
      <c r="Z70">
        <v>4.8053744380000003</v>
      </c>
      <c r="AA70">
        <v>10.352786115330524</v>
      </c>
      <c r="AB70">
        <v>0</v>
      </c>
      <c r="AC70">
        <v>0</v>
      </c>
      <c r="AD70">
        <v>0</v>
      </c>
      <c r="AE70">
        <v>8.0962896196443825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16.700164222695033</v>
      </c>
      <c r="AL70">
        <v>19.495073463166957</v>
      </c>
      <c r="AM70">
        <v>3.9950128880584361</v>
      </c>
      <c r="AN70">
        <v>0</v>
      </c>
      <c r="AO70">
        <v>0</v>
      </c>
      <c r="AP70">
        <v>0</v>
      </c>
      <c r="AQ70">
        <v>0</v>
      </c>
      <c r="AR70">
        <v>8.6775949307971008</v>
      </c>
      <c r="AS70">
        <v>6.6091614269434471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666.79780061453539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87.041624658791875</v>
      </c>
      <c r="L71">
        <v>63.429642524685114</v>
      </c>
      <c r="M71">
        <v>0</v>
      </c>
      <c r="N71">
        <v>29.169490270679194</v>
      </c>
      <c r="O71">
        <v>48.981557290940771</v>
      </c>
      <c r="P71">
        <v>66.961991488728032</v>
      </c>
      <c r="Q71">
        <v>5.3588915157606216</v>
      </c>
      <c r="R71">
        <v>10.415011110241657</v>
      </c>
      <c r="S71">
        <v>6.4874901611817508</v>
      </c>
      <c r="T71">
        <v>0</v>
      </c>
      <c r="U71">
        <v>220.68134427408083</v>
      </c>
      <c r="V71">
        <v>2.4908030948012239</v>
      </c>
      <c r="W71">
        <v>11.398107620320856</v>
      </c>
      <c r="X71">
        <v>36.429726532880935</v>
      </c>
      <c r="Y71">
        <v>0</v>
      </c>
      <c r="Z71">
        <v>4.8053744380000003</v>
      </c>
      <c r="AA71">
        <v>10.352786115330524</v>
      </c>
      <c r="AB71">
        <v>0</v>
      </c>
      <c r="AC71">
        <v>0</v>
      </c>
      <c r="AD71">
        <v>0</v>
      </c>
      <c r="AE71">
        <v>12.144434323361859</v>
      </c>
      <c r="AF71">
        <v>0</v>
      </c>
      <c r="AG71">
        <v>0</v>
      </c>
      <c r="AH71">
        <v>4.187272357690162</v>
      </c>
      <c r="AI71">
        <v>0</v>
      </c>
      <c r="AJ71">
        <v>0</v>
      </c>
      <c r="AK71">
        <v>16.700164222695033</v>
      </c>
      <c r="AL71">
        <v>19.495073463166957</v>
      </c>
      <c r="AM71">
        <v>3.9950128880584361</v>
      </c>
      <c r="AN71">
        <v>0</v>
      </c>
      <c r="AO71">
        <v>0</v>
      </c>
      <c r="AP71">
        <v>0</v>
      </c>
      <c r="AQ71">
        <v>0</v>
      </c>
      <c r="AR71">
        <v>10.0334691307971</v>
      </c>
      <c r="AS71">
        <v>3.9654969417008199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674.52476442389377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158.78933056733626</v>
      </c>
      <c r="L72">
        <v>63.429642524685114</v>
      </c>
      <c r="M72">
        <v>0</v>
      </c>
      <c r="N72">
        <v>29.169490270679194</v>
      </c>
      <c r="O72">
        <v>48.981557290940771</v>
      </c>
      <c r="P72">
        <v>66.961991488728032</v>
      </c>
      <c r="Q72">
        <v>5.3588915157606216</v>
      </c>
      <c r="R72">
        <v>10.415011110241657</v>
      </c>
      <c r="S72">
        <v>6.4874901611817508</v>
      </c>
      <c r="T72">
        <v>0</v>
      </c>
      <c r="U72">
        <v>220.68134427408083</v>
      </c>
      <c r="V72">
        <v>2.4908030948012239</v>
      </c>
      <c r="W72">
        <v>11.398107620320856</v>
      </c>
      <c r="X72">
        <v>36.429726532880935</v>
      </c>
      <c r="Y72">
        <v>0</v>
      </c>
      <c r="Z72">
        <v>4.8053744380000003</v>
      </c>
      <c r="AA72">
        <v>10.352786115330524</v>
      </c>
      <c r="AB72">
        <v>0.81865017837537413</v>
      </c>
      <c r="AC72">
        <v>0</v>
      </c>
      <c r="AD72">
        <v>0</v>
      </c>
      <c r="AE72">
        <v>12.144434323361859</v>
      </c>
      <c r="AF72">
        <v>0</v>
      </c>
      <c r="AG72">
        <v>0</v>
      </c>
      <c r="AH72">
        <v>5.1177770622333689</v>
      </c>
      <c r="AI72">
        <v>0</v>
      </c>
      <c r="AJ72">
        <v>0</v>
      </c>
      <c r="AK72">
        <v>16.700164222695033</v>
      </c>
      <c r="AL72">
        <v>19.495073463166957</v>
      </c>
      <c r="AM72">
        <v>3.9950128880584361</v>
      </c>
      <c r="AN72">
        <v>0</v>
      </c>
      <c r="AO72">
        <v>0</v>
      </c>
      <c r="AP72">
        <v>0</v>
      </c>
      <c r="AQ72">
        <v>0</v>
      </c>
      <c r="AR72">
        <v>10.0334691307971</v>
      </c>
      <c r="AS72">
        <v>3.9654969417008199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748.02162521535672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158.78933056733626</v>
      </c>
      <c r="L73">
        <v>63.429642524685114</v>
      </c>
      <c r="M73">
        <v>0</v>
      </c>
      <c r="N73">
        <v>29.169490270679194</v>
      </c>
      <c r="O73">
        <v>48.981557290940771</v>
      </c>
      <c r="P73">
        <v>66.961991488728032</v>
      </c>
      <c r="Q73">
        <v>5.3588915157606216</v>
      </c>
      <c r="R73">
        <v>10.415011110241657</v>
      </c>
      <c r="S73">
        <v>6.4874901611817508</v>
      </c>
      <c r="T73">
        <v>0</v>
      </c>
      <c r="U73">
        <v>220.68134427408083</v>
      </c>
      <c r="V73">
        <v>2.4908030948012239</v>
      </c>
      <c r="W73">
        <v>11.398107620320856</v>
      </c>
      <c r="X73">
        <v>36.429726532880935</v>
      </c>
      <c r="Y73">
        <v>0</v>
      </c>
      <c r="Z73">
        <v>4.8053744380000003</v>
      </c>
      <c r="AA73">
        <v>10.352786115330524</v>
      </c>
      <c r="AB73">
        <v>3.2353053989909539</v>
      </c>
      <c r="AC73">
        <v>0</v>
      </c>
      <c r="AD73">
        <v>0</v>
      </c>
      <c r="AE73">
        <v>12.144434323361859</v>
      </c>
      <c r="AF73">
        <v>0</v>
      </c>
      <c r="AG73">
        <v>0</v>
      </c>
      <c r="AH73">
        <v>9.305049419923531</v>
      </c>
      <c r="AI73">
        <v>0</v>
      </c>
      <c r="AJ73">
        <v>0</v>
      </c>
      <c r="AK73">
        <v>16.700164222695033</v>
      </c>
      <c r="AL73">
        <v>19.495073463166957</v>
      </c>
      <c r="AM73">
        <v>3.9950128880584361</v>
      </c>
      <c r="AN73">
        <v>0</v>
      </c>
      <c r="AO73">
        <v>0</v>
      </c>
      <c r="AP73">
        <v>0</v>
      </c>
      <c r="AQ73">
        <v>0</v>
      </c>
      <c r="AR73">
        <v>10.0334691307971</v>
      </c>
      <c r="AS73">
        <v>3.3045806065532832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753.96463645851486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158.78933056733626</v>
      </c>
      <c r="L74">
        <v>63.429642524685114</v>
      </c>
      <c r="M74">
        <v>0</v>
      </c>
      <c r="N74">
        <v>29.169490270679194</v>
      </c>
      <c r="O74">
        <v>48.981557290940771</v>
      </c>
      <c r="P74">
        <v>66.961991488728032</v>
      </c>
      <c r="Q74">
        <v>5.3588915157606216</v>
      </c>
      <c r="R74">
        <v>10.415011110241657</v>
      </c>
      <c r="S74">
        <v>6.4874901611817508</v>
      </c>
      <c r="T74">
        <v>0</v>
      </c>
      <c r="U74">
        <v>220.68134427408083</v>
      </c>
      <c r="V74">
        <v>2.4908030948012239</v>
      </c>
      <c r="W74">
        <v>11.398107620320856</v>
      </c>
      <c r="X74">
        <v>36.429726532880935</v>
      </c>
      <c r="Y74">
        <v>0</v>
      </c>
      <c r="Z74">
        <v>4.8053744380000003</v>
      </c>
      <c r="AA74">
        <v>10.352786115330524</v>
      </c>
      <c r="AB74">
        <v>3.2353053989909539</v>
      </c>
      <c r="AC74">
        <v>2.376976978364469</v>
      </c>
      <c r="AD74">
        <v>0</v>
      </c>
      <c r="AE74">
        <v>12.144434323361859</v>
      </c>
      <c r="AF74">
        <v>0</v>
      </c>
      <c r="AG74">
        <v>0</v>
      </c>
      <c r="AH74">
        <v>14.888079158222794</v>
      </c>
      <c r="AI74">
        <v>0</v>
      </c>
      <c r="AJ74">
        <v>0</v>
      </c>
      <c r="AK74">
        <v>16.700164222695033</v>
      </c>
      <c r="AL74">
        <v>19.495073463166957</v>
      </c>
      <c r="AM74">
        <v>3.9950128880584361</v>
      </c>
      <c r="AN74">
        <v>0</v>
      </c>
      <c r="AO74">
        <v>0</v>
      </c>
      <c r="AP74">
        <v>0</v>
      </c>
      <c r="AQ74">
        <v>0</v>
      </c>
      <c r="AR74">
        <v>8.6775949307971008</v>
      </c>
      <c r="AS74">
        <v>3.3045806065532832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760.56876897517861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158.78933056733626</v>
      </c>
      <c r="L75">
        <v>63.429642524685114</v>
      </c>
      <c r="M75">
        <v>0</v>
      </c>
      <c r="N75">
        <v>29.169490270679194</v>
      </c>
      <c r="O75">
        <v>48.981557290940771</v>
      </c>
      <c r="P75">
        <v>66.961991488728032</v>
      </c>
      <c r="Q75">
        <v>5.3588915157606216</v>
      </c>
      <c r="R75">
        <v>10.415011110241657</v>
      </c>
      <c r="S75">
        <v>6.4874901611817508</v>
      </c>
      <c r="T75">
        <v>0</v>
      </c>
      <c r="U75">
        <v>220.68134427408083</v>
      </c>
      <c r="V75">
        <v>1.6331615419254659</v>
      </c>
      <c r="W75">
        <v>11.398107620320856</v>
      </c>
      <c r="X75">
        <v>36.429726532880935</v>
      </c>
      <c r="Y75">
        <v>0</v>
      </c>
      <c r="Z75">
        <v>0</v>
      </c>
      <c r="AA75">
        <v>10.352786115330524</v>
      </c>
      <c r="AB75">
        <v>3.2353053989909539</v>
      </c>
      <c r="AC75">
        <v>2.376976978364469</v>
      </c>
      <c r="AD75">
        <v>1.9467722270479311</v>
      </c>
      <c r="AE75">
        <v>12.144434323361859</v>
      </c>
      <c r="AF75">
        <v>0</v>
      </c>
      <c r="AG75">
        <v>0</v>
      </c>
      <c r="AH75">
        <v>17.44696758140805</v>
      </c>
      <c r="AI75">
        <v>0</v>
      </c>
      <c r="AJ75">
        <v>0</v>
      </c>
      <c r="AK75">
        <v>16.700164222695033</v>
      </c>
      <c r="AL75">
        <v>19.495073463166957</v>
      </c>
      <c r="AM75">
        <v>3.9950128880584361</v>
      </c>
      <c r="AN75">
        <v>0</v>
      </c>
      <c r="AO75">
        <v>0</v>
      </c>
      <c r="AP75">
        <v>0</v>
      </c>
      <c r="AQ75">
        <v>0</v>
      </c>
      <c r="AR75">
        <v>8.6775949307971008</v>
      </c>
      <c r="AS75">
        <v>3.3045806065532832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759.41141363453619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158.78933056733626</v>
      </c>
      <c r="L76">
        <v>63.429642524685114</v>
      </c>
      <c r="M76">
        <v>0</v>
      </c>
      <c r="N76">
        <v>29.169490270679194</v>
      </c>
      <c r="O76">
        <v>48.981557290940771</v>
      </c>
      <c r="P76">
        <v>66.961991488728032</v>
      </c>
      <c r="Q76">
        <v>5.3588915157606216</v>
      </c>
      <c r="R76">
        <v>10.415011110241657</v>
      </c>
      <c r="S76">
        <v>6.4874901611817508</v>
      </c>
      <c r="T76">
        <v>0</v>
      </c>
      <c r="U76">
        <v>220.68134427408083</v>
      </c>
      <c r="V76">
        <v>1.6331615419254659</v>
      </c>
      <c r="W76">
        <v>11.398107620320856</v>
      </c>
      <c r="X76">
        <v>36.429726532880935</v>
      </c>
      <c r="Y76">
        <v>0</v>
      </c>
      <c r="Z76">
        <v>0</v>
      </c>
      <c r="AA76">
        <v>10.352786115330524</v>
      </c>
      <c r="AB76">
        <v>6.4706107979819079</v>
      </c>
      <c r="AC76">
        <v>4.7539541686351301</v>
      </c>
      <c r="AD76">
        <v>3.8935446672813367</v>
      </c>
      <c r="AE76">
        <v>12.144434323361859</v>
      </c>
      <c r="AF76">
        <v>0</v>
      </c>
      <c r="AG76">
        <v>0</v>
      </c>
      <c r="AH76">
        <v>25.588885742892561</v>
      </c>
      <c r="AI76">
        <v>0</v>
      </c>
      <c r="AJ76">
        <v>0</v>
      </c>
      <c r="AK76">
        <v>16.700164222695033</v>
      </c>
      <c r="AL76">
        <v>19.495073463166957</v>
      </c>
      <c r="AM76">
        <v>3.9950128880584361</v>
      </c>
      <c r="AN76">
        <v>0</v>
      </c>
      <c r="AO76">
        <v>0</v>
      </c>
      <c r="AP76">
        <v>0</v>
      </c>
      <c r="AQ76">
        <v>0</v>
      </c>
      <c r="AR76">
        <v>8.6775949307971008</v>
      </c>
      <c r="AS76">
        <v>3.3045806065532832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775.11238682551561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108.77835336845965</v>
      </c>
      <c r="L77">
        <v>63.429642524685114</v>
      </c>
      <c r="M77">
        <v>0</v>
      </c>
      <c r="N77">
        <v>29.169490270679194</v>
      </c>
      <c r="O77">
        <v>48.981557290940771</v>
      </c>
      <c r="P77">
        <v>66.961991488728032</v>
      </c>
      <c r="Q77">
        <v>5.3588915157606216</v>
      </c>
      <c r="R77">
        <v>10.415011110241657</v>
      </c>
      <c r="S77">
        <v>6.4874901611817508</v>
      </c>
      <c r="T77">
        <v>0</v>
      </c>
      <c r="U77">
        <v>220.68134427408083</v>
      </c>
      <c r="V77">
        <v>1.6331615419254659</v>
      </c>
      <c r="W77">
        <v>11.398107620320856</v>
      </c>
      <c r="X77">
        <v>36.429726532880935</v>
      </c>
      <c r="Y77">
        <v>0</v>
      </c>
      <c r="Z77">
        <v>0</v>
      </c>
      <c r="AA77">
        <v>10.352786115330524</v>
      </c>
      <c r="AB77">
        <v>9.9220398059887085</v>
      </c>
      <c r="AC77">
        <v>7.1381247265171694</v>
      </c>
      <c r="AD77">
        <v>5.840316894329268</v>
      </c>
      <c r="AE77">
        <v>12.144434323361859</v>
      </c>
      <c r="AF77">
        <v>0</v>
      </c>
      <c r="AG77">
        <v>0</v>
      </c>
      <c r="AH77">
        <v>33.265551444174051</v>
      </c>
      <c r="AI77">
        <v>0</v>
      </c>
      <c r="AJ77">
        <v>0</v>
      </c>
      <c r="AK77">
        <v>16.700164222695033</v>
      </c>
      <c r="AL77">
        <v>20.548167018416528</v>
      </c>
      <c r="AM77">
        <v>4.1259966196373066</v>
      </c>
      <c r="AN77">
        <v>0</v>
      </c>
      <c r="AO77">
        <v>0</v>
      </c>
      <c r="AP77">
        <v>1.573083347636123</v>
      </c>
      <c r="AQ77">
        <v>0</v>
      </c>
      <c r="AR77">
        <v>8.6775949307971008</v>
      </c>
      <c r="AS77">
        <v>5.9482453056327902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745.96127245440141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106.38211695194158</v>
      </c>
      <c r="L78">
        <v>63.429642524685114</v>
      </c>
      <c r="M78">
        <v>0</v>
      </c>
      <c r="N78">
        <v>29.169490270679194</v>
      </c>
      <c r="O78">
        <v>48.981557290940771</v>
      </c>
      <c r="P78">
        <v>66.961991488728032</v>
      </c>
      <c r="Q78">
        <v>5.3588915157606216</v>
      </c>
      <c r="R78">
        <v>10.415011110241657</v>
      </c>
      <c r="S78">
        <v>6.4874901611817508</v>
      </c>
      <c r="T78">
        <v>0</v>
      </c>
      <c r="U78">
        <v>220.68134427408083</v>
      </c>
      <c r="V78">
        <v>1.6331615419254659</v>
      </c>
      <c r="W78">
        <v>11.398107620320856</v>
      </c>
      <c r="X78">
        <v>36.429726532880935</v>
      </c>
      <c r="Y78">
        <v>0</v>
      </c>
      <c r="Z78">
        <v>0</v>
      </c>
      <c r="AA78">
        <v>10.352786115330524</v>
      </c>
      <c r="AB78">
        <v>9.9220398059887085</v>
      </c>
      <c r="AC78">
        <v>7.1381247265171694</v>
      </c>
      <c r="AD78">
        <v>8.9759181297883348</v>
      </c>
      <c r="AE78">
        <v>12.144434323361859</v>
      </c>
      <c r="AF78">
        <v>0</v>
      </c>
      <c r="AG78">
        <v>0</v>
      </c>
      <c r="AH78">
        <v>33.265551444174051</v>
      </c>
      <c r="AI78">
        <v>0.78165861541920134</v>
      </c>
      <c r="AJ78">
        <v>0</v>
      </c>
      <c r="AK78">
        <v>16.700164222695033</v>
      </c>
      <c r="AL78">
        <v>20.548167018416528</v>
      </c>
      <c r="AM78">
        <v>4.1259966196373066</v>
      </c>
      <c r="AN78">
        <v>0</v>
      </c>
      <c r="AO78">
        <v>0</v>
      </c>
      <c r="AP78">
        <v>1.573083347636123</v>
      </c>
      <c r="AQ78">
        <v>0</v>
      </c>
      <c r="AR78">
        <v>8.6775949307971008</v>
      </c>
      <c r="AS78">
        <v>5.9482453056327902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747.48229588876166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158.05196537377822</v>
      </c>
      <c r="L79">
        <v>63.429642524685114</v>
      </c>
      <c r="M79">
        <v>0</v>
      </c>
      <c r="N79">
        <v>29.169490270679194</v>
      </c>
      <c r="O79">
        <v>48.981557290940771</v>
      </c>
      <c r="P79">
        <v>66.961991488728032</v>
      </c>
      <c r="Q79">
        <v>5.3588915157606216</v>
      </c>
      <c r="R79">
        <v>10.415011110241657</v>
      </c>
      <c r="S79">
        <v>6.4874901611817508</v>
      </c>
      <c r="T79">
        <v>0</v>
      </c>
      <c r="U79">
        <v>220.68134427408083</v>
      </c>
      <c r="V79">
        <v>1.6331615419254659</v>
      </c>
      <c r="W79">
        <v>11.398107620320856</v>
      </c>
      <c r="X79">
        <v>36.429726532880935</v>
      </c>
      <c r="Y79">
        <v>0</v>
      </c>
      <c r="Z79">
        <v>0</v>
      </c>
      <c r="AA79">
        <v>10.352786115330524</v>
      </c>
      <c r="AB79">
        <v>9.9220398059887085</v>
      </c>
      <c r="AC79">
        <v>7.1381247265171694</v>
      </c>
      <c r="AD79">
        <v>8.9759181297883348</v>
      </c>
      <c r="AE79">
        <v>12.144434323361859</v>
      </c>
      <c r="AF79">
        <v>0</v>
      </c>
      <c r="AG79">
        <v>0</v>
      </c>
      <c r="AH79">
        <v>33.265551444174051</v>
      </c>
      <c r="AI79">
        <v>4.0158492601984479</v>
      </c>
      <c r="AJ79">
        <v>0</v>
      </c>
      <c r="AK79">
        <v>16.700164222695033</v>
      </c>
      <c r="AL79">
        <v>20.548167018416528</v>
      </c>
      <c r="AM79">
        <v>4.1259966196373066</v>
      </c>
      <c r="AN79">
        <v>0</v>
      </c>
      <c r="AO79">
        <v>0</v>
      </c>
      <c r="AP79">
        <v>1.573083347636123</v>
      </c>
      <c r="AQ79">
        <v>0</v>
      </c>
      <c r="AR79">
        <v>8.6775949307971008</v>
      </c>
      <c r="AS79">
        <v>5.9482453056327902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802.38633495537749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158.72168361067054</v>
      </c>
      <c r="L80">
        <v>63.429642524685114</v>
      </c>
      <c r="M80">
        <v>0</v>
      </c>
      <c r="N80">
        <v>29.169490270679194</v>
      </c>
      <c r="O80">
        <v>48.981557290940771</v>
      </c>
      <c r="P80">
        <v>66.961991488728032</v>
      </c>
      <c r="Q80">
        <v>5.3588915157606216</v>
      </c>
      <c r="R80">
        <v>10.415011110241657</v>
      </c>
      <c r="S80">
        <v>6.4874901611817508</v>
      </c>
      <c r="T80">
        <v>0</v>
      </c>
      <c r="U80">
        <v>220.68134427408083</v>
      </c>
      <c r="V80">
        <v>1.6331615419254659</v>
      </c>
      <c r="W80">
        <v>11.398107620320856</v>
      </c>
      <c r="X80">
        <v>36.429726532880935</v>
      </c>
      <c r="Y80">
        <v>0</v>
      </c>
      <c r="Z80">
        <v>0</v>
      </c>
      <c r="AA80">
        <v>10.352786115330524</v>
      </c>
      <c r="AB80">
        <v>9.9220398059887085</v>
      </c>
      <c r="AC80">
        <v>7.1381247265171694</v>
      </c>
      <c r="AD80">
        <v>8.9759181297883348</v>
      </c>
      <c r="AE80">
        <v>12.144434323361859</v>
      </c>
      <c r="AF80">
        <v>0</v>
      </c>
      <c r="AG80">
        <v>0</v>
      </c>
      <c r="AH80">
        <v>33.265551444174051</v>
      </c>
      <c r="AI80">
        <v>8.0316983085006903</v>
      </c>
      <c r="AJ80">
        <v>0</v>
      </c>
      <c r="AK80">
        <v>16.700164222695033</v>
      </c>
      <c r="AL80">
        <v>20.548167018416528</v>
      </c>
      <c r="AM80">
        <v>4.1259966196373066</v>
      </c>
      <c r="AN80">
        <v>0</v>
      </c>
      <c r="AO80">
        <v>0</v>
      </c>
      <c r="AP80">
        <v>1.573083347636123</v>
      </c>
      <c r="AQ80">
        <v>0</v>
      </c>
      <c r="AR80">
        <v>8.6775949307971008</v>
      </c>
      <c r="AS80">
        <v>5.9482453056327902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807.07190224057206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158.72168361067054</v>
      </c>
      <c r="L81">
        <v>63.429642524685114</v>
      </c>
      <c r="M81">
        <v>0</v>
      </c>
      <c r="N81">
        <v>29.169490270679194</v>
      </c>
      <c r="O81">
        <v>48.981557290940771</v>
      </c>
      <c r="P81">
        <v>66.961991488728032</v>
      </c>
      <c r="Q81">
        <v>5.3588915157606216</v>
      </c>
      <c r="R81">
        <v>10.415011110241657</v>
      </c>
      <c r="S81">
        <v>6.4874901611817508</v>
      </c>
      <c r="T81">
        <v>0</v>
      </c>
      <c r="U81">
        <v>220.68134427408083</v>
      </c>
      <c r="V81">
        <v>1.6331615419254659</v>
      </c>
      <c r="W81">
        <v>11.398107620320856</v>
      </c>
      <c r="X81">
        <v>36.429726532880935</v>
      </c>
      <c r="Y81">
        <v>0</v>
      </c>
      <c r="Z81">
        <v>0</v>
      </c>
      <c r="AA81">
        <v>10.352786115330524</v>
      </c>
      <c r="AB81">
        <v>9.9220398059887085</v>
      </c>
      <c r="AC81">
        <v>7.1381247265171694</v>
      </c>
      <c r="AD81">
        <v>8.9759181297883348</v>
      </c>
      <c r="AE81">
        <v>12.144434323361859</v>
      </c>
      <c r="AF81">
        <v>0</v>
      </c>
      <c r="AG81">
        <v>0</v>
      </c>
      <c r="AH81">
        <v>33.265551444174051</v>
      </c>
      <c r="AI81">
        <v>8.0316983085006903</v>
      </c>
      <c r="AJ81">
        <v>0</v>
      </c>
      <c r="AK81">
        <v>16.700164222695033</v>
      </c>
      <c r="AL81">
        <v>20.548167018416528</v>
      </c>
      <c r="AM81">
        <v>4.1259966196373066</v>
      </c>
      <c r="AN81">
        <v>0</v>
      </c>
      <c r="AO81">
        <v>0</v>
      </c>
      <c r="AP81">
        <v>1.573083347636123</v>
      </c>
      <c r="AQ81">
        <v>0</v>
      </c>
      <c r="AR81">
        <v>8.6775949307971008</v>
      </c>
      <c r="AS81">
        <v>6.6091614269434471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807.73281836188278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158.72168361067054</v>
      </c>
      <c r="L82">
        <v>63.429642524685114</v>
      </c>
      <c r="M82">
        <v>0</v>
      </c>
      <c r="N82">
        <v>29.169490270679194</v>
      </c>
      <c r="O82">
        <v>48.981557290940771</v>
      </c>
      <c r="P82">
        <v>66.961991488728032</v>
      </c>
      <c r="Q82">
        <v>5.3588915157606216</v>
      </c>
      <c r="R82">
        <v>10.415011110241657</v>
      </c>
      <c r="S82">
        <v>6.4874901611817508</v>
      </c>
      <c r="T82">
        <v>0</v>
      </c>
      <c r="U82">
        <v>220.68134427408083</v>
      </c>
      <c r="V82">
        <v>1.6331615419254659</v>
      </c>
      <c r="W82">
        <v>11.398107620320856</v>
      </c>
      <c r="X82">
        <v>36.429726532880935</v>
      </c>
      <c r="Y82">
        <v>0</v>
      </c>
      <c r="Z82">
        <v>0</v>
      </c>
      <c r="AA82">
        <v>10.352786115330524</v>
      </c>
      <c r="AB82">
        <v>9.9220398059887085</v>
      </c>
      <c r="AC82">
        <v>7.1381247265171694</v>
      </c>
      <c r="AD82">
        <v>8.9759181297883348</v>
      </c>
      <c r="AE82">
        <v>12.144434323361859</v>
      </c>
      <c r="AF82">
        <v>0</v>
      </c>
      <c r="AG82">
        <v>0</v>
      </c>
      <c r="AH82">
        <v>33.265551444174051</v>
      </c>
      <c r="AI82">
        <v>8.0316983085006903</v>
      </c>
      <c r="AJ82">
        <v>0</v>
      </c>
      <c r="AK82">
        <v>16.700164222695033</v>
      </c>
      <c r="AL82">
        <v>20.548167018416528</v>
      </c>
      <c r="AM82">
        <v>4.1259966196373066</v>
      </c>
      <c r="AN82">
        <v>0</v>
      </c>
      <c r="AO82">
        <v>0</v>
      </c>
      <c r="AP82">
        <v>1.573083347636123</v>
      </c>
      <c r="AQ82">
        <v>0</v>
      </c>
      <c r="AR82">
        <v>8.6775949307971008</v>
      </c>
      <c r="AS82">
        <v>6.6091614269434471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807.73281836188278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158.72168361067054</v>
      </c>
      <c r="L83">
        <v>63.429642524685114</v>
      </c>
      <c r="M83">
        <v>0</v>
      </c>
      <c r="N83">
        <v>29.169490270679194</v>
      </c>
      <c r="O83">
        <v>48.981557290940771</v>
      </c>
      <c r="P83">
        <v>66.961991488728032</v>
      </c>
      <c r="Q83">
        <v>5.3588915157606216</v>
      </c>
      <c r="R83">
        <v>10.415011110241657</v>
      </c>
      <c r="S83">
        <v>6.4874901611817508</v>
      </c>
      <c r="T83">
        <v>0</v>
      </c>
      <c r="U83">
        <v>220.68134427408083</v>
      </c>
      <c r="V83">
        <v>1.6331615419254659</v>
      </c>
      <c r="W83">
        <v>11.398107620320856</v>
      </c>
      <c r="X83">
        <v>36.429726532880935</v>
      </c>
      <c r="Y83">
        <v>0</v>
      </c>
      <c r="Z83">
        <v>0</v>
      </c>
      <c r="AA83">
        <v>10.352786115330524</v>
      </c>
      <c r="AB83">
        <v>9.9220398059887085</v>
      </c>
      <c r="AC83">
        <v>7.1381247265171694</v>
      </c>
      <c r="AD83">
        <v>8.9759181297883348</v>
      </c>
      <c r="AE83">
        <v>12.144434323361859</v>
      </c>
      <c r="AF83">
        <v>0</v>
      </c>
      <c r="AG83">
        <v>0</v>
      </c>
      <c r="AH83">
        <v>33.265551444174051</v>
      </c>
      <c r="AI83">
        <v>4.0158492601984479</v>
      </c>
      <c r="AJ83">
        <v>0</v>
      </c>
      <c r="AK83">
        <v>16.700164222695033</v>
      </c>
      <c r="AL83">
        <v>20.548167018416528</v>
      </c>
      <c r="AM83">
        <v>4.1259966196373066</v>
      </c>
      <c r="AN83">
        <v>0</v>
      </c>
      <c r="AO83">
        <v>0</v>
      </c>
      <c r="AP83">
        <v>1.573083347636123</v>
      </c>
      <c r="AQ83">
        <v>0</v>
      </c>
      <c r="AR83">
        <v>8.6775949307971008</v>
      </c>
      <c r="AS83">
        <v>6.6091614269434471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803.71696931358053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158.72168361067054</v>
      </c>
      <c r="L84">
        <v>63.429642524685114</v>
      </c>
      <c r="M84">
        <v>0</v>
      </c>
      <c r="N84">
        <v>29.169490270679194</v>
      </c>
      <c r="O84">
        <v>48.981557290940771</v>
      </c>
      <c r="P84">
        <v>66.961991488728032</v>
      </c>
      <c r="Q84">
        <v>5.3588915157606216</v>
      </c>
      <c r="R84">
        <v>10.415011110241657</v>
      </c>
      <c r="S84">
        <v>6.4874901611817508</v>
      </c>
      <c r="T84">
        <v>0</v>
      </c>
      <c r="U84">
        <v>220.68134427408083</v>
      </c>
      <c r="V84">
        <v>1.6331615419254659</v>
      </c>
      <c r="W84">
        <v>11.398107620320856</v>
      </c>
      <c r="X84">
        <v>36.429726532880935</v>
      </c>
      <c r="Y84">
        <v>0</v>
      </c>
      <c r="Z84">
        <v>0</v>
      </c>
      <c r="AA84">
        <v>10.352786115330524</v>
      </c>
      <c r="AB84">
        <v>9.9220398059887085</v>
      </c>
      <c r="AC84">
        <v>7.1381247265171694</v>
      </c>
      <c r="AD84">
        <v>8.9759181297883348</v>
      </c>
      <c r="AE84">
        <v>12.144434323361859</v>
      </c>
      <c r="AF84">
        <v>0</v>
      </c>
      <c r="AG84">
        <v>0</v>
      </c>
      <c r="AH84">
        <v>33.265551444174051</v>
      </c>
      <c r="AI84">
        <v>4.0158492601984479</v>
      </c>
      <c r="AJ84">
        <v>0</v>
      </c>
      <c r="AK84">
        <v>16.700164222695033</v>
      </c>
      <c r="AL84">
        <v>20.548167018416528</v>
      </c>
      <c r="AM84">
        <v>4.1259966196373066</v>
      </c>
      <c r="AN84">
        <v>0</v>
      </c>
      <c r="AO84">
        <v>0</v>
      </c>
      <c r="AP84">
        <v>1.573083347636123</v>
      </c>
      <c r="AQ84">
        <v>0</v>
      </c>
      <c r="AR84">
        <v>8.6775949307971008</v>
      </c>
      <c r="AS84">
        <v>6.6091614269434471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803.71696931358053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158.72168361067054</v>
      </c>
      <c r="L85">
        <v>63.429642524685114</v>
      </c>
      <c r="M85">
        <v>0</v>
      </c>
      <c r="N85">
        <v>29.169490270679194</v>
      </c>
      <c r="O85">
        <v>48.981557290940771</v>
      </c>
      <c r="P85">
        <v>66.961991488728032</v>
      </c>
      <c r="Q85">
        <v>5.3588915157606216</v>
      </c>
      <c r="R85">
        <v>10.415011110241657</v>
      </c>
      <c r="S85">
        <v>6.4874901611817508</v>
      </c>
      <c r="T85">
        <v>0</v>
      </c>
      <c r="U85">
        <v>220.68134427408083</v>
      </c>
      <c r="V85">
        <v>1.6331615419254659</v>
      </c>
      <c r="W85">
        <v>11.398107620320856</v>
      </c>
      <c r="X85">
        <v>36.429726532880935</v>
      </c>
      <c r="Y85">
        <v>0</v>
      </c>
      <c r="Z85">
        <v>0</v>
      </c>
      <c r="AA85">
        <v>10.352786115330524</v>
      </c>
      <c r="AB85">
        <v>9.7059161969728613</v>
      </c>
      <c r="AC85">
        <v>7.1381247265171694</v>
      </c>
      <c r="AD85">
        <v>5.840316894329268</v>
      </c>
      <c r="AE85">
        <v>12.144434323361859</v>
      </c>
      <c r="AF85">
        <v>0</v>
      </c>
      <c r="AG85">
        <v>0</v>
      </c>
      <c r="AH85">
        <v>28.729339795297324</v>
      </c>
      <c r="AI85">
        <v>0.78165861541920134</v>
      </c>
      <c r="AJ85">
        <v>0</v>
      </c>
      <c r="AK85">
        <v>16.700164222695033</v>
      </c>
      <c r="AL85">
        <v>19.495073463166957</v>
      </c>
      <c r="AM85">
        <v>3.9950128880584361</v>
      </c>
      <c r="AN85">
        <v>0</v>
      </c>
      <c r="AO85">
        <v>0</v>
      </c>
      <c r="AP85">
        <v>0</v>
      </c>
      <c r="AQ85">
        <v>0</v>
      </c>
      <c r="AR85">
        <v>8.6775949307971008</v>
      </c>
      <c r="AS85">
        <v>6.6091614269434471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789.83768154098505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158.72168361067054</v>
      </c>
      <c r="L86">
        <v>63.429642524685114</v>
      </c>
      <c r="M86">
        <v>0</v>
      </c>
      <c r="N86">
        <v>29.169490270679194</v>
      </c>
      <c r="O86">
        <v>48.981557290940771</v>
      </c>
      <c r="P86">
        <v>66.961991488728032</v>
      </c>
      <c r="Q86">
        <v>5.3588915157606216</v>
      </c>
      <c r="R86">
        <v>10.415011110241657</v>
      </c>
      <c r="S86">
        <v>6.4874901611817508</v>
      </c>
      <c r="T86">
        <v>0</v>
      </c>
      <c r="U86">
        <v>220.68134427408083</v>
      </c>
      <c r="V86">
        <v>1.6331615419254659</v>
      </c>
      <c r="W86">
        <v>11.398107620320856</v>
      </c>
      <c r="X86">
        <v>36.429726532880935</v>
      </c>
      <c r="Y86">
        <v>0</v>
      </c>
      <c r="Z86">
        <v>0</v>
      </c>
      <c r="AA86">
        <v>10.352786115330524</v>
      </c>
      <c r="AB86">
        <v>9.7059161969728613</v>
      </c>
      <c r="AC86">
        <v>7.1381247265171694</v>
      </c>
      <c r="AD86">
        <v>5.840316894329268</v>
      </c>
      <c r="AE86">
        <v>12.144434323361859</v>
      </c>
      <c r="AF86">
        <v>0</v>
      </c>
      <c r="AG86">
        <v>0</v>
      </c>
      <c r="AH86">
        <v>20.936361140862228</v>
      </c>
      <c r="AI86">
        <v>0</v>
      </c>
      <c r="AJ86">
        <v>0</v>
      </c>
      <c r="AK86">
        <v>16.700164222695033</v>
      </c>
      <c r="AL86">
        <v>19.495073463166957</v>
      </c>
      <c r="AM86">
        <v>3.9950128880584361</v>
      </c>
      <c r="AN86">
        <v>0</v>
      </c>
      <c r="AO86">
        <v>0</v>
      </c>
      <c r="AP86">
        <v>0</v>
      </c>
      <c r="AQ86">
        <v>0</v>
      </c>
      <c r="AR86">
        <v>8.6775949307971008</v>
      </c>
      <c r="AS86">
        <v>6.6091614269434471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781.26304427113075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158.72168361067054</v>
      </c>
      <c r="L87">
        <v>63.429642524685114</v>
      </c>
      <c r="M87">
        <v>0</v>
      </c>
      <c r="N87">
        <v>29.169490270679194</v>
      </c>
      <c r="O87">
        <v>48.981557290940771</v>
      </c>
      <c r="P87">
        <v>66.961991488728032</v>
      </c>
      <c r="Q87">
        <v>5.3588915157606216</v>
      </c>
      <c r="R87">
        <v>10.415011110241657</v>
      </c>
      <c r="S87">
        <v>6.4874901611817508</v>
      </c>
      <c r="T87">
        <v>0</v>
      </c>
      <c r="U87">
        <v>220.68134427408083</v>
      </c>
      <c r="V87">
        <v>1.6331615419254659</v>
      </c>
      <c r="W87">
        <v>11.398107620320856</v>
      </c>
      <c r="X87">
        <v>36.429726532880935</v>
      </c>
      <c r="Y87">
        <v>0</v>
      </c>
      <c r="Z87">
        <v>0</v>
      </c>
      <c r="AA87">
        <v>10.352786115330524</v>
      </c>
      <c r="AB87">
        <v>9.7059161969728613</v>
      </c>
      <c r="AC87">
        <v>7.1381247265171694</v>
      </c>
      <c r="AD87">
        <v>5.840316894329268</v>
      </c>
      <c r="AE87">
        <v>12.144434323361859</v>
      </c>
      <c r="AF87">
        <v>0</v>
      </c>
      <c r="AG87">
        <v>0</v>
      </c>
      <c r="AH87">
        <v>20.936361140862228</v>
      </c>
      <c r="AI87">
        <v>0</v>
      </c>
      <c r="AJ87">
        <v>0</v>
      </c>
      <c r="AK87">
        <v>16.700164222695033</v>
      </c>
      <c r="AL87">
        <v>19.495073463166957</v>
      </c>
      <c r="AM87">
        <v>3.9950128880584361</v>
      </c>
      <c r="AN87">
        <v>0</v>
      </c>
      <c r="AO87">
        <v>0</v>
      </c>
      <c r="AP87">
        <v>0</v>
      </c>
      <c r="AQ87">
        <v>0</v>
      </c>
      <c r="AR87">
        <v>8.6775949307971008</v>
      </c>
      <c r="AS87">
        <v>6.6091614269434471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781.26304427113075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158.72168361067054</v>
      </c>
      <c r="L88">
        <v>63.429642524685114</v>
      </c>
      <c r="M88">
        <v>0</v>
      </c>
      <c r="N88">
        <v>29.169490270679194</v>
      </c>
      <c r="O88">
        <v>48.981557290940771</v>
      </c>
      <c r="P88">
        <v>66.961991488728032</v>
      </c>
      <c r="Q88">
        <v>5.3588915157606216</v>
      </c>
      <c r="R88">
        <v>10.415011110241657</v>
      </c>
      <c r="S88">
        <v>6.4874901611817508</v>
      </c>
      <c r="T88">
        <v>0</v>
      </c>
      <c r="U88">
        <v>220.68134427408083</v>
      </c>
      <c r="V88">
        <v>1.6331615419254659</v>
      </c>
      <c r="W88">
        <v>11.398107620320856</v>
      </c>
      <c r="X88">
        <v>36.429726532880935</v>
      </c>
      <c r="Y88">
        <v>0</v>
      </c>
      <c r="Z88">
        <v>0</v>
      </c>
      <c r="AA88">
        <v>10.352786115330524</v>
      </c>
      <c r="AB88">
        <v>9.7059161969728613</v>
      </c>
      <c r="AC88">
        <v>7.1381247265171694</v>
      </c>
      <c r="AD88">
        <v>5.840316894329268</v>
      </c>
      <c r="AE88">
        <v>12.144434323361859</v>
      </c>
      <c r="AF88">
        <v>0</v>
      </c>
      <c r="AG88">
        <v>0</v>
      </c>
      <c r="AH88">
        <v>20.936361140862228</v>
      </c>
      <c r="AI88">
        <v>0</v>
      </c>
      <c r="AJ88">
        <v>0</v>
      </c>
      <c r="AK88">
        <v>16.700164222695033</v>
      </c>
      <c r="AL88">
        <v>19.495073463166957</v>
      </c>
      <c r="AM88">
        <v>3.9950128880584361</v>
      </c>
      <c r="AN88">
        <v>0</v>
      </c>
      <c r="AO88">
        <v>0</v>
      </c>
      <c r="AP88">
        <v>0</v>
      </c>
      <c r="AQ88">
        <v>0</v>
      </c>
      <c r="AR88">
        <v>8.6775949307971008</v>
      </c>
      <c r="AS88">
        <v>6.6091614269434471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781.26304427113075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158.72168361067054</v>
      </c>
      <c r="L89">
        <v>63.429642524685114</v>
      </c>
      <c r="M89">
        <v>0</v>
      </c>
      <c r="N89">
        <v>29.169490270679194</v>
      </c>
      <c r="O89">
        <v>48.981557290940771</v>
      </c>
      <c r="P89">
        <v>66.961991488728032</v>
      </c>
      <c r="Q89">
        <v>5.3588915157606216</v>
      </c>
      <c r="R89">
        <v>10.415011110241657</v>
      </c>
      <c r="S89">
        <v>6.4874901611817508</v>
      </c>
      <c r="T89">
        <v>0</v>
      </c>
      <c r="U89">
        <v>220.68134427408083</v>
      </c>
      <c r="V89">
        <v>1.6331615419254659</v>
      </c>
      <c r="W89">
        <v>11.398107620320856</v>
      </c>
      <c r="X89">
        <v>36.429726532880935</v>
      </c>
      <c r="Y89">
        <v>0</v>
      </c>
      <c r="Z89">
        <v>0</v>
      </c>
      <c r="AA89">
        <v>10.352786115330524</v>
      </c>
      <c r="AB89">
        <v>9.7059161969728613</v>
      </c>
      <c r="AC89">
        <v>7.1381247265171694</v>
      </c>
      <c r="AD89">
        <v>5.840316894329268</v>
      </c>
      <c r="AE89">
        <v>12.144434323361859</v>
      </c>
      <c r="AF89">
        <v>0</v>
      </c>
      <c r="AG89">
        <v>0</v>
      </c>
      <c r="AH89">
        <v>28.729339795297324</v>
      </c>
      <c r="AI89">
        <v>0</v>
      </c>
      <c r="AJ89">
        <v>0</v>
      </c>
      <c r="AK89">
        <v>16.700164222695033</v>
      </c>
      <c r="AL89">
        <v>19.495073463166957</v>
      </c>
      <c r="AM89">
        <v>3.9950128880584361</v>
      </c>
      <c r="AN89">
        <v>0</v>
      </c>
      <c r="AO89">
        <v>0</v>
      </c>
      <c r="AP89">
        <v>0</v>
      </c>
      <c r="AQ89">
        <v>0</v>
      </c>
      <c r="AR89">
        <v>8.6775949307971008</v>
      </c>
      <c r="AS89">
        <v>6.6091614269434471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789.0560229255658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158.72168361067054</v>
      </c>
      <c r="L90">
        <v>63.429642524685114</v>
      </c>
      <c r="M90">
        <v>0</v>
      </c>
      <c r="N90">
        <v>29.169490270679194</v>
      </c>
      <c r="O90">
        <v>48.981557290940771</v>
      </c>
      <c r="P90">
        <v>66.961991488728032</v>
      </c>
      <c r="Q90">
        <v>5.3588915157606216</v>
      </c>
      <c r="R90">
        <v>10.415011110241657</v>
      </c>
      <c r="S90">
        <v>6.4874901611817508</v>
      </c>
      <c r="T90">
        <v>0</v>
      </c>
      <c r="U90">
        <v>220.68134427408083</v>
      </c>
      <c r="V90">
        <v>1.6331615419254659</v>
      </c>
      <c r="W90">
        <v>11.398107620320856</v>
      </c>
      <c r="X90">
        <v>36.429726532880935</v>
      </c>
      <c r="Y90">
        <v>0</v>
      </c>
      <c r="Z90">
        <v>0</v>
      </c>
      <c r="AA90">
        <v>10.352786115330524</v>
      </c>
      <c r="AB90">
        <v>9.9220398059887085</v>
      </c>
      <c r="AC90">
        <v>7.1381247265171694</v>
      </c>
      <c r="AD90">
        <v>6.9759341688975436</v>
      </c>
      <c r="AE90">
        <v>12.144434323361859</v>
      </c>
      <c r="AF90">
        <v>0</v>
      </c>
      <c r="AG90">
        <v>0</v>
      </c>
      <c r="AH90">
        <v>28.729339795297324</v>
      </c>
      <c r="AI90">
        <v>0</v>
      </c>
      <c r="AJ90">
        <v>0</v>
      </c>
      <c r="AK90">
        <v>16.700164222695033</v>
      </c>
      <c r="AL90">
        <v>20.548167018416528</v>
      </c>
      <c r="AM90">
        <v>4.1259966196373066</v>
      </c>
      <c r="AN90">
        <v>0</v>
      </c>
      <c r="AO90">
        <v>0</v>
      </c>
      <c r="AP90">
        <v>0.53484837882949465</v>
      </c>
      <c r="AQ90">
        <v>0</v>
      </c>
      <c r="AR90">
        <v>8.6775949307971008</v>
      </c>
      <c r="AS90">
        <v>6.6091614269434471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792.12668947480779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158.72168361067054</v>
      </c>
      <c r="L91">
        <v>63.429642524685114</v>
      </c>
      <c r="M91">
        <v>0</v>
      </c>
      <c r="N91">
        <v>29.169490270679194</v>
      </c>
      <c r="O91">
        <v>48.981557290940771</v>
      </c>
      <c r="P91">
        <v>66.961991488728032</v>
      </c>
      <c r="Q91">
        <v>5.3588915157606216</v>
      </c>
      <c r="R91">
        <v>10.415011110241657</v>
      </c>
      <c r="S91">
        <v>6.4874901611817508</v>
      </c>
      <c r="T91">
        <v>0</v>
      </c>
      <c r="U91">
        <v>220.68134427408083</v>
      </c>
      <c r="V91">
        <v>1.8988958634538151</v>
      </c>
      <c r="W91">
        <v>11.398107620320856</v>
      </c>
      <c r="X91">
        <v>36.429726532880935</v>
      </c>
      <c r="Y91">
        <v>0</v>
      </c>
      <c r="Z91">
        <v>0</v>
      </c>
      <c r="AA91">
        <v>10.352786115330524</v>
      </c>
      <c r="AB91">
        <v>9.9220398059887085</v>
      </c>
      <c r="AC91">
        <v>7.1381247265171694</v>
      </c>
      <c r="AD91">
        <v>8.9759181297883348</v>
      </c>
      <c r="AE91">
        <v>12.144434323361859</v>
      </c>
      <c r="AF91">
        <v>0</v>
      </c>
      <c r="AG91">
        <v>0</v>
      </c>
      <c r="AH91">
        <v>33.265551444174051</v>
      </c>
      <c r="AI91">
        <v>0</v>
      </c>
      <c r="AJ91">
        <v>0</v>
      </c>
      <c r="AK91">
        <v>16.700164222695033</v>
      </c>
      <c r="AL91">
        <v>20.548167018416528</v>
      </c>
      <c r="AM91">
        <v>4.1259966196373066</v>
      </c>
      <c r="AN91">
        <v>0</v>
      </c>
      <c r="AO91">
        <v>0</v>
      </c>
      <c r="AP91">
        <v>0.53484837882949465</v>
      </c>
      <c r="AQ91">
        <v>0</v>
      </c>
      <c r="AR91">
        <v>8.6775949307971008</v>
      </c>
      <c r="AS91">
        <v>6.6091614269434471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798.92861940610373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158.72168361067054</v>
      </c>
      <c r="L92">
        <v>63.429642524685114</v>
      </c>
      <c r="M92">
        <v>0</v>
      </c>
      <c r="N92">
        <v>29.169490270679194</v>
      </c>
      <c r="O92">
        <v>48.981557290940771</v>
      </c>
      <c r="P92">
        <v>66.961991488728032</v>
      </c>
      <c r="Q92">
        <v>5.3588915157606216</v>
      </c>
      <c r="R92">
        <v>10.415011110241657</v>
      </c>
      <c r="S92">
        <v>6.4874901611817508</v>
      </c>
      <c r="T92">
        <v>0</v>
      </c>
      <c r="U92">
        <v>220.68134427408083</v>
      </c>
      <c r="V92">
        <v>2.1264801750000002</v>
      </c>
      <c r="W92">
        <v>11.398107620320856</v>
      </c>
      <c r="X92">
        <v>36.429726532880935</v>
      </c>
      <c r="Y92">
        <v>0</v>
      </c>
      <c r="Z92">
        <v>0</v>
      </c>
      <c r="AA92">
        <v>10.352786115330524</v>
      </c>
      <c r="AB92">
        <v>9.9220398059887085</v>
      </c>
      <c r="AC92">
        <v>7.1381247265171694</v>
      </c>
      <c r="AD92">
        <v>8.9759181297883348</v>
      </c>
      <c r="AE92">
        <v>12.144434323361859</v>
      </c>
      <c r="AF92">
        <v>0</v>
      </c>
      <c r="AG92">
        <v>0</v>
      </c>
      <c r="AH92">
        <v>33.149238275157572</v>
      </c>
      <c r="AI92">
        <v>0</v>
      </c>
      <c r="AJ92">
        <v>0</v>
      </c>
      <c r="AK92">
        <v>16.700164222695033</v>
      </c>
      <c r="AL92">
        <v>20.548167018416528</v>
      </c>
      <c r="AM92">
        <v>4.1259966196373066</v>
      </c>
      <c r="AN92">
        <v>0</v>
      </c>
      <c r="AO92">
        <v>0</v>
      </c>
      <c r="AP92">
        <v>0.53484837882949465</v>
      </c>
      <c r="AQ92">
        <v>0</v>
      </c>
      <c r="AR92">
        <v>8.6775949307971008</v>
      </c>
      <c r="AS92">
        <v>6.6091614269434471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799.03989054863337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158.72168361067054</v>
      </c>
      <c r="L93">
        <v>63.429642524685114</v>
      </c>
      <c r="M93">
        <v>0</v>
      </c>
      <c r="N93">
        <v>29.169490270679194</v>
      </c>
      <c r="O93">
        <v>48.981557290940771</v>
      </c>
      <c r="P93">
        <v>66.961991488728032</v>
      </c>
      <c r="Q93">
        <v>5.3588915157606216</v>
      </c>
      <c r="R93">
        <v>10.415011110241657</v>
      </c>
      <c r="S93">
        <v>6.4874901611817508</v>
      </c>
      <c r="T93">
        <v>0</v>
      </c>
      <c r="U93">
        <v>220.68134427408083</v>
      </c>
      <c r="V93">
        <v>2.2995565011037531</v>
      </c>
      <c r="W93">
        <v>11.398107620320856</v>
      </c>
      <c r="X93">
        <v>36.429726532880935</v>
      </c>
      <c r="Y93">
        <v>0</v>
      </c>
      <c r="Z93">
        <v>0</v>
      </c>
      <c r="AA93">
        <v>10.352786115330524</v>
      </c>
      <c r="AB93">
        <v>9.9220398059887085</v>
      </c>
      <c r="AC93">
        <v>7.1381247265171694</v>
      </c>
      <c r="AD93">
        <v>8.9759181297883348</v>
      </c>
      <c r="AE93">
        <v>12.144434323361859</v>
      </c>
      <c r="AF93">
        <v>0</v>
      </c>
      <c r="AG93">
        <v>0</v>
      </c>
      <c r="AH93">
        <v>28.729339795297324</v>
      </c>
      <c r="AI93">
        <v>0</v>
      </c>
      <c r="AJ93">
        <v>0</v>
      </c>
      <c r="AK93">
        <v>16.700164222695033</v>
      </c>
      <c r="AL93">
        <v>20.548167018416528</v>
      </c>
      <c r="AM93">
        <v>4.1259966196373066</v>
      </c>
      <c r="AN93">
        <v>0</v>
      </c>
      <c r="AO93">
        <v>0</v>
      </c>
      <c r="AP93">
        <v>0.53484837882949465</v>
      </c>
      <c r="AQ93">
        <v>0</v>
      </c>
      <c r="AR93">
        <v>8.6775949307971008</v>
      </c>
      <c r="AS93">
        <v>6.6091614269434471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794.79306839487685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158.72168361067054</v>
      </c>
      <c r="L94">
        <v>63.429642524685114</v>
      </c>
      <c r="M94">
        <v>0</v>
      </c>
      <c r="N94">
        <v>29.169490270679194</v>
      </c>
      <c r="O94">
        <v>48.981557290940771</v>
      </c>
      <c r="P94">
        <v>66.961991488728032</v>
      </c>
      <c r="Q94">
        <v>5.3588915157606216</v>
      </c>
      <c r="R94">
        <v>10.415011110241657</v>
      </c>
      <c r="S94">
        <v>6.4874901611817508</v>
      </c>
      <c r="T94">
        <v>0</v>
      </c>
      <c r="U94">
        <v>220.68134427408083</v>
      </c>
      <c r="V94">
        <v>2.3228025498357066</v>
      </c>
      <c r="W94">
        <v>11.398107620320856</v>
      </c>
      <c r="X94">
        <v>36.429726532880935</v>
      </c>
      <c r="Y94">
        <v>0</v>
      </c>
      <c r="Z94">
        <v>0</v>
      </c>
      <c r="AA94">
        <v>10.352786115330524</v>
      </c>
      <c r="AB94">
        <v>9.7059161969728613</v>
      </c>
      <c r="AC94">
        <v>7.1381247265171694</v>
      </c>
      <c r="AD94">
        <v>3.8935446672813367</v>
      </c>
      <c r="AE94">
        <v>12.144434323361859</v>
      </c>
      <c r="AF94">
        <v>0</v>
      </c>
      <c r="AG94">
        <v>0</v>
      </c>
      <c r="AH94">
        <v>28.729339795297324</v>
      </c>
      <c r="AI94">
        <v>0</v>
      </c>
      <c r="AJ94">
        <v>0</v>
      </c>
      <c r="AK94">
        <v>16.700164222695033</v>
      </c>
      <c r="AL94">
        <v>19.495073463166957</v>
      </c>
      <c r="AM94">
        <v>3.9950128880584361</v>
      </c>
      <c r="AN94">
        <v>0</v>
      </c>
      <c r="AO94">
        <v>0</v>
      </c>
      <c r="AP94">
        <v>0</v>
      </c>
      <c r="AQ94">
        <v>0</v>
      </c>
      <c r="AR94">
        <v>8.6775949307971008</v>
      </c>
      <c r="AS94">
        <v>6.6091614269434471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787.79889170642821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158.72168361067054</v>
      </c>
      <c r="L95">
        <v>63.429642524685114</v>
      </c>
      <c r="M95">
        <v>0</v>
      </c>
      <c r="N95">
        <v>29.169490270679194</v>
      </c>
      <c r="O95">
        <v>48.981557290940771</v>
      </c>
      <c r="P95">
        <v>66.961991488728032</v>
      </c>
      <c r="Q95">
        <v>5.3588915157606216</v>
      </c>
      <c r="R95">
        <v>10.415011110241657</v>
      </c>
      <c r="S95">
        <v>6.4874901611817508</v>
      </c>
      <c r="T95">
        <v>0</v>
      </c>
      <c r="U95">
        <v>220.68134427408083</v>
      </c>
      <c r="V95">
        <v>2.4700987492291882</v>
      </c>
      <c r="W95">
        <v>11.398107620320856</v>
      </c>
      <c r="X95">
        <v>36.429726532880935</v>
      </c>
      <c r="Y95">
        <v>0</v>
      </c>
      <c r="Z95">
        <v>0</v>
      </c>
      <c r="AA95">
        <v>10.352786115330524</v>
      </c>
      <c r="AB95">
        <v>9.7059161969728613</v>
      </c>
      <c r="AC95">
        <v>7.1381247265171694</v>
      </c>
      <c r="AD95">
        <v>1.9467722270479311</v>
      </c>
      <c r="AE95">
        <v>12.144434323361859</v>
      </c>
      <c r="AF95">
        <v>0</v>
      </c>
      <c r="AG95">
        <v>0</v>
      </c>
      <c r="AH95">
        <v>28.729339795297324</v>
      </c>
      <c r="AI95">
        <v>0</v>
      </c>
      <c r="AJ95">
        <v>0</v>
      </c>
      <c r="AK95">
        <v>16.700164222695033</v>
      </c>
      <c r="AL95">
        <v>19.495073463166957</v>
      </c>
      <c r="AM95">
        <v>3.9950128880584361</v>
      </c>
      <c r="AN95">
        <v>0</v>
      </c>
      <c r="AO95">
        <v>0</v>
      </c>
      <c r="AP95">
        <v>0</v>
      </c>
      <c r="AQ95">
        <v>0</v>
      </c>
      <c r="AR95">
        <v>8.6775949307971008</v>
      </c>
      <c r="AS95">
        <v>6.6091614269434471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785.9994154655883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158.72168361067054</v>
      </c>
      <c r="L96">
        <v>63.429642524685114</v>
      </c>
      <c r="M96">
        <v>0</v>
      </c>
      <c r="N96">
        <v>29.169490270679194</v>
      </c>
      <c r="O96">
        <v>48.981557290940771</v>
      </c>
      <c r="P96">
        <v>66.961991488728032</v>
      </c>
      <c r="Q96">
        <v>5.3588915157606216</v>
      </c>
      <c r="R96">
        <v>10.415011110241657</v>
      </c>
      <c r="S96">
        <v>6.4874901611817508</v>
      </c>
      <c r="T96">
        <v>0</v>
      </c>
      <c r="U96">
        <v>220.68134427408083</v>
      </c>
      <c r="V96">
        <v>2.4908030948012239</v>
      </c>
      <c r="W96">
        <v>11.398107620320856</v>
      </c>
      <c r="X96">
        <v>36.429726532880935</v>
      </c>
      <c r="Y96">
        <v>0</v>
      </c>
      <c r="Z96">
        <v>0</v>
      </c>
      <c r="AA96">
        <v>10.352786115330524</v>
      </c>
      <c r="AB96">
        <v>9.7059161969728613</v>
      </c>
      <c r="AC96">
        <v>7.1381247265171694</v>
      </c>
      <c r="AD96">
        <v>0</v>
      </c>
      <c r="AE96">
        <v>12.144434323361859</v>
      </c>
      <c r="AF96">
        <v>0</v>
      </c>
      <c r="AG96">
        <v>0</v>
      </c>
      <c r="AH96">
        <v>20.936361140862228</v>
      </c>
      <c r="AI96">
        <v>0</v>
      </c>
      <c r="AJ96">
        <v>0</v>
      </c>
      <c r="AK96">
        <v>16.700164222695033</v>
      </c>
      <c r="AL96">
        <v>19.495073463166957</v>
      </c>
      <c r="AM96">
        <v>3.9950128880584361</v>
      </c>
      <c r="AN96">
        <v>0</v>
      </c>
      <c r="AO96">
        <v>0</v>
      </c>
      <c r="AP96">
        <v>0</v>
      </c>
      <c r="AQ96">
        <v>0</v>
      </c>
      <c r="AR96">
        <v>8.6775949307971008</v>
      </c>
      <c r="AS96">
        <v>6.6091614269434471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776.28036892967725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158.72168361067054</v>
      </c>
      <c r="L97">
        <v>63.429642524685114</v>
      </c>
      <c r="M97">
        <v>0</v>
      </c>
      <c r="N97">
        <v>29.169490270679194</v>
      </c>
      <c r="O97">
        <v>48.981557290940771</v>
      </c>
      <c r="P97">
        <v>66.961991488728032</v>
      </c>
      <c r="Q97">
        <v>5.3588915157606216</v>
      </c>
      <c r="R97">
        <v>10.415011110241657</v>
      </c>
      <c r="S97">
        <v>6.4874901611817508</v>
      </c>
      <c r="T97">
        <v>0</v>
      </c>
      <c r="U97">
        <v>220.68134427408083</v>
      </c>
      <c r="V97">
        <v>2.4908030948012239</v>
      </c>
      <c r="W97">
        <v>11.398107620320856</v>
      </c>
      <c r="X97">
        <v>36.429726532880935</v>
      </c>
      <c r="Y97">
        <v>0</v>
      </c>
      <c r="Z97">
        <v>0</v>
      </c>
      <c r="AA97">
        <v>10.352786115330524</v>
      </c>
      <c r="AB97">
        <v>9.7059161969728613</v>
      </c>
      <c r="AC97">
        <v>7.1381247265171694</v>
      </c>
      <c r="AD97">
        <v>0</v>
      </c>
      <c r="AE97">
        <v>12.144434323361859</v>
      </c>
      <c r="AF97">
        <v>0</v>
      </c>
      <c r="AG97">
        <v>0</v>
      </c>
      <c r="AH97">
        <v>9.305049419923531</v>
      </c>
      <c r="AI97">
        <v>0</v>
      </c>
      <c r="AJ97">
        <v>0</v>
      </c>
      <c r="AK97">
        <v>16.700164222695033</v>
      </c>
      <c r="AL97">
        <v>19.495073463166957</v>
      </c>
      <c r="AM97">
        <v>3.9950128880584361</v>
      </c>
      <c r="AN97">
        <v>0</v>
      </c>
      <c r="AO97">
        <v>0</v>
      </c>
      <c r="AP97">
        <v>0</v>
      </c>
      <c r="AQ97">
        <v>0</v>
      </c>
      <c r="AR97">
        <v>3.2540981307971015</v>
      </c>
      <c r="AS97">
        <v>6.6091614269434471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759.22556040873849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158.72168361067054</v>
      </c>
      <c r="L98">
        <v>63.429642524685114</v>
      </c>
      <c r="M98">
        <v>0</v>
      </c>
      <c r="N98">
        <v>29.169490270679194</v>
      </c>
      <c r="O98">
        <v>48.981557290940771</v>
      </c>
      <c r="P98">
        <v>66.961991488728032</v>
      </c>
      <c r="Q98">
        <v>5.3588915157606216</v>
      </c>
      <c r="R98">
        <v>10.415011110241657</v>
      </c>
      <c r="S98">
        <v>6.4874901611817508</v>
      </c>
      <c r="T98">
        <v>0</v>
      </c>
      <c r="U98">
        <v>220.68134427408083</v>
      </c>
      <c r="V98">
        <v>2.4908030948012239</v>
      </c>
      <c r="W98">
        <v>11.398107620320856</v>
      </c>
      <c r="X98">
        <v>36.429726532880935</v>
      </c>
      <c r="Y98">
        <v>0</v>
      </c>
      <c r="Z98">
        <v>0</v>
      </c>
      <c r="AA98">
        <v>10.352786115330524</v>
      </c>
      <c r="AB98">
        <v>9.7059161969728613</v>
      </c>
      <c r="AC98">
        <v>7.1381247265171694</v>
      </c>
      <c r="AD98">
        <v>0</v>
      </c>
      <c r="AE98">
        <v>12.144434323361859</v>
      </c>
      <c r="AF98">
        <v>0</v>
      </c>
      <c r="AG98">
        <v>0</v>
      </c>
      <c r="AH98">
        <v>4.6525246020303346</v>
      </c>
      <c r="AI98">
        <v>0</v>
      </c>
      <c r="AJ98">
        <v>0</v>
      </c>
      <c r="AK98">
        <v>16.700164222695033</v>
      </c>
      <c r="AL98">
        <v>19.495073463166957</v>
      </c>
      <c r="AM98">
        <v>3.9950128880584361</v>
      </c>
      <c r="AN98">
        <v>0</v>
      </c>
      <c r="AO98">
        <v>0</v>
      </c>
      <c r="AP98">
        <v>0</v>
      </c>
      <c r="AQ98">
        <v>0</v>
      </c>
      <c r="AR98">
        <v>1.0846994615942027</v>
      </c>
      <c r="AS98">
        <v>6.6091614269434471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752.40363692164249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2.9864749618532698</v>
      </c>
      <c r="L99">
        <f t="shared" si="2"/>
        <v>1.2339129463218876</v>
      </c>
      <c r="M99">
        <f t="shared" si="2"/>
        <v>0</v>
      </c>
      <c r="N99">
        <f t="shared" si="2"/>
        <v>0.70006776649629998</v>
      </c>
      <c r="O99">
        <f t="shared" si="2"/>
        <v>1.1755573749825781</v>
      </c>
      <c r="P99">
        <f t="shared" si="2"/>
        <v>1.6070877957294727</v>
      </c>
      <c r="Q99">
        <f t="shared" si="2"/>
        <v>0.10893946193729488</v>
      </c>
      <c r="R99">
        <f t="shared" si="2"/>
        <v>0.21619767440705381</v>
      </c>
      <c r="S99">
        <f t="shared" si="2"/>
        <v>0.13437526332870436</v>
      </c>
      <c r="T99">
        <f t="shared" si="2"/>
        <v>0</v>
      </c>
      <c r="U99">
        <f t="shared" si="2"/>
        <v>5.2761409872890415</v>
      </c>
      <c r="V99">
        <f t="shared" si="2"/>
        <v>5.4368948108497989E-2</v>
      </c>
      <c r="W99">
        <f t="shared" si="2"/>
        <v>0.25703831283497264</v>
      </c>
      <c r="X99">
        <f t="shared" si="2"/>
        <v>0.8379878947929692</v>
      </c>
      <c r="Y99">
        <f t="shared" si="2"/>
        <v>0</v>
      </c>
      <c r="Z99">
        <f t="shared" si="2"/>
        <v>7.4082855263000041E-2</v>
      </c>
      <c r="AA99">
        <f t="shared" si="2"/>
        <v>0.15134565564867558</v>
      </c>
      <c r="AB99">
        <f t="shared" si="2"/>
        <v>0.1262211175825409</v>
      </c>
      <c r="AC99">
        <f t="shared" si="2"/>
        <v>8.0262539826209345E-2</v>
      </c>
      <c r="AD99">
        <f t="shared" si="2"/>
        <v>4.3140474131086522E-2</v>
      </c>
      <c r="AE99">
        <f t="shared" si="2"/>
        <v>0.22062389144562911</v>
      </c>
      <c r="AF99">
        <f t="shared" si="2"/>
        <v>0</v>
      </c>
      <c r="AG99">
        <f t="shared" si="2"/>
        <v>0</v>
      </c>
      <c r="AH99">
        <f t="shared" si="2"/>
        <v>0.25222499470956961</v>
      </c>
      <c r="AI99">
        <f t="shared" si="2"/>
        <v>2.2646525370113794E-2</v>
      </c>
      <c r="AJ99">
        <f t="shared" si="2"/>
        <v>0</v>
      </c>
      <c r="AK99">
        <f t="shared" si="2"/>
        <v>0.40080394134468095</v>
      </c>
      <c r="AL99">
        <f t="shared" si="2"/>
        <v>0.42101481917969064</v>
      </c>
      <c r="AM99">
        <f t="shared" si="2"/>
        <v>9.317679838032171E-2</v>
      </c>
      <c r="AN99">
        <f t="shared" si="2"/>
        <v>0</v>
      </c>
      <c r="AO99">
        <f t="shared" si="2"/>
        <v>0</v>
      </c>
      <c r="AP99">
        <f t="shared" si="2"/>
        <v>6.6069506441741501E-3</v>
      </c>
      <c r="AQ99">
        <f t="shared" si="2"/>
        <v>0</v>
      </c>
      <c r="AR99">
        <f t="shared" si="2"/>
        <v>0.19443236217219192</v>
      </c>
      <c r="AS99">
        <f t="shared" si="2"/>
        <v>0.16995524737050111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16.844687561150426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4.9900508577300897</v>
      </c>
      <c r="L3">
        <v>562.42683028785507</v>
      </c>
      <c r="M3">
        <v>27.290814687619854</v>
      </c>
      <c r="N3">
        <v>35.229384375592318</v>
      </c>
      <c r="O3">
        <v>0</v>
      </c>
      <c r="P3">
        <v>41.441232486452954</v>
      </c>
      <c r="Q3">
        <v>6.4786598921882144</v>
      </c>
      <c r="R3">
        <v>12.573976944994246</v>
      </c>
      <c r="S3">
        <v>7.8269719510097246</v>
      </c>
      <c r="T3">
        <v>0</v>
      </c>
      <c r="U3">
        <v>122.83674791078698</v>
      </c>
      <c r="V3">
        <v>3.0109708093781857</v>
      </c>
      <c r="W3">
        <v>13.767714204545454</v>
      </c>
      <c r="X3">
        <v>44.000285315855521</v>
      </c>
      <c r="Y3">
        <v>0</v>
      </c>
      <c r="Z3">
        <v>5.8046308977272734</v>
      </c>
      <c r="AA3">
        <v>8.2026198333333333</v>
      </c>
      <c r="AB3">
        <v>11.723921218434434</v>
      </c>
      <c r="AC3">
        <v>5.7432587930913606</v>
      </c>
      <c r="AD3">
        <v>0</v>
      </c>
      <c r="AE3">
        <v>9.778151562724851</v>
      </c>
      <c r="AF3">
        <v>4.9733119249772573</v>
      </c>
      <c r="AG3">
        <v>12.295033424034015</v>
      </c>
      <c r="AH3">
        <v>5.6196245858231206</v>
      </c>
      <c r="AI3">
        <v>0</v>
      </c>
      <c r="AJ3">
        <v>0</v>
      </c>
      <c r="AK3">
        <v>20.171808662411348</v>
      </c>
      <c r="AL3">
        <v>0</v>
      </c>
      <c r="AM3">
        <v>4.6895686972764254</v>
      </c>
      <c r="AN3">
        <v>0.66584851554682967</v>
      </c>
      <c r="AO3">
        <v>0</v>
      </c>
      <c r="AP3">
        <v>3.8007444739022365E-2</v>
      </c>
      <c r="AQ3">
        <v>10.169559288621134</v>
      </c>
      <c r="AR3">
        <v>10.318038377717391</v>
      </c>
      <c r="AS3">
        <v>9.4639848484962279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1001.5310077989624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4.9900508577300897</v>
      </c>
      <c r="L4">
        <v>562.42683028785507</v>
      </c>
      <c r="M4">
        <v>27.290814687619854</v>
      </c>
      <c r="N4">
        <v>35.229384375592318</v>
      </c>
      <c r="O4">
        <v>0</v>
      </c>
      <c r="P4">
        <v>41.441232486452954</v>
      </c>
      <c r="Q4">
        <v>6.4786598921882144</v>
      </c>
      <c r="R4">
        <v>12.573976944994246</v>
      </c>
      <c r="S4">
        <v>7.8269719510097246</v>
      </c>
      <c r="T4">
        <v>0</v>
      </c>
      <c r="U4">
        <v>122.83674791078698</v>
      </c>
      <c r="V4">
        <v>3.0109708093781857</v>
      </c>
      <c r="W4">
        <v>13.767714204545454</v>
      </c>
      <c r="X4">
        <v>44.000285315855521</v>
      </c>
      <c r="Y4">
        <v>0</v>
      </c>
      <c r="Z4">
        <v>5.8046308977272734</v>
      </c>
      <c r="AA4">
        <v>8.2026198333333333</v>
      </c>
      <c r="AB4">
        <v>11.723921218434434</v>
      </c>
      <c r="AC4">
        <v>5.7432587930913606</v>
      </c>
      <c r="AD4">
        <v>0</v>
      </c>
      <c r="AE4">
        <v>9.778151562724851</v>
      </c>
      <c r="AF4">
        <v>4.9733119249772573</v>
      </c>
      <c r="AG4">
        <v>12.295033424034015</v>
      </c>
      <c r="AH4">
        <v>5.6196245858231206</v>
      </c>
      <c r="AI4">
        <v>0</v>
      </c>
      <c r="AJ4">
        <v>0</v>
      </c>
      <c r="AK4">
        <v>20.171808662411348</v>
      </c>
      <c r="AL4">
        <v>0</v>
      </c>
      <c r="AM4">
        <v>4.6895686972764254</v>
      </c>
      <c r="AN4">
        <v>0.66584851554682967</v>
      </c>
      <c r="AO4">
        <v>0</v>
      </c>
      <c r="AP4">
        <v>3.8007444739022365E-2</v>
      </c>
      <c r="AQ4">
        <v>10.169559288621134</v>
      </c>
      <c r="AR4">
        <v>10.318038377717391</v>
      </c>
      <c r="AS4">
        <v>9.4639848484962279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1001.5310077989624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9.0500959972062027</v>
      </c>
      <c r="L5">
        <v>562.42683028785507</v>
      </c>
      <c r="M5">
        <v>27.290814687619854</v>
      </c>
      <c r="N5">
        <v>35.229384375592318</v>
      </c>
      <c r="O5">
        <v>0</v>
      </c>
      <c r="P5">
        <v>41.441232486452954</v>
      </c>
      <c r="Q5">
        <v>6.4786598921882144</v>
      </c>
      <c r="R5">
        <v>12.573976944994246</v>
      </c>
      <c r="S5">
        <v>7.8269719510097246</v>
      </c>
      <c r="T5">
        <v>0</v>
      </c>
      <c r="U5">
        <v>122.83674791078698</v>
      </c>
      <c r="V5">
        <v>3.0109708093781857</v>
      </c>
      <c r="W5">
        <v>13.767714204545454</v>
      </c>
      <c r="X5">
        <v>44.000285315855521</v>
      </c>
      <c r="Y5">
        <v>0</v>
      </c>
      <c r="Z5">
        <v>5.8046308977272734</v>
      </c>
      <c r="AA5">
        <v>8.2026198333333333</v>
      </c>
      <c r="AB5">
        <v>11.723921218434434</v>
      </c>
      <c r="AC5">
        <v>5.7432587930913606</v>
      </c>
      <c r="AD5">
        <v>0</v>
      </c>
      <c r="AE5">
        <v>9.778151562724851</v>
      </c>
      <c r="AF5">
        <v>4.9733119249772573</v>
      </c>
      <c r="AG5">
        <v>12.295033424034015</v>
      </c>
      <c r="AH5">
        <v>5.6196245858231206</v>
      </c>
      <c r="AI5">
        <v>0</v>
      </c>
      <c r="AJ5">
        <v>0</v>
      </c>
      <c r="AK5">
        <v>20.171808662411348</v>
      </c>
      <c r="AL5">
        <v>0</v>
      </c>
      <c r="AM5">
        <v>4.6895686972764254</v>
      </c>
      <c r="AN5">
        <v>0.66584851554682967</v>
      </c>
      <c r="AO5">
        <v>0</v>
      </c>
      <c r="AP5">
        <v>3.8007444739022365E-2</v>
      </c>
      <c r="AQ5">
        <v>7.6271697090572435</v>
      </c>
      <c r="AR5">
        <v>10.318038377717391</v>
      </c>
      <c r="AS5">
        <v>9.4639848484962279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1003.0486633588747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9.0500959972062027</v>
      </c>
      <c r="L6">
        <v>562.42683028785507</v>
      </c>
      <c r="M6">
        <v>27.290814687619854</v>
      </c>
      <c r="N6">
        <v>35.229384375592318</v>
      </c>
      <c r="O6">
        <v>0</v>
      </c>
      <c r="P6">
        <v>41.441232486452954</v>
      </c>
      <c r="Q6">
        <v>6.4786598921882144</v>
      </c>
      <c r="R6">
        <v>12.573976944994246</v>
      </c>
      <c r="S6">
        <v>7.8269719510097246</v>
      </c>
      <c r="T6">
        <v>0</v>
      </c>
      <c r="U6">
        <v>122.83674791078698</v>
      </c>
      <c r="V6">
        <v>3.0109708093781857</v>
      </c>
      <c r="W6">
        <v>13.767714204545454</v>
      </c>
      <c r="X6">
        <v>44.000285315855521</v>
      </c>
      <c r="Y6">
        <v>0</v>
      </c>
      <c r="Z6">
        <v>5.8046308977272734</v>
      </c>
      <c r="AA6">
        <v>8.2026198333333333</v>
      </c>
      <c r="AB6">
        <v>11.723921218434434</v>
      </c>
      <c r="AC6">
        <v>5.7432587930913606</v>
      </c>
      <c r="AD6">
        <v>0</v>
      </c>
      <c r="AE6">
        <v>9.778151562724851</v>
      </c>
      <c r="AF6">
        <v>4.9733119249772573</v>
      </c>
      <c r="AG6">
        <v>12.295033424034015</v>
      </c>
      <c r="AH6">
        <v>5.6196245858231206</v>
      </c>
      <c r="AI6">
        <v>0</v>
      </c>
      <c r="AJ6">
        <v>0</v>
      </c>
      <c r="AK6">
        <v>20.171808662411348</v>
      </c>
      <c r="AL6">
        <v>0</v>
      </c>
      <c r="AM6">
        <v>4.6895686972764254</v>
      </c>
      <c r="AN6">
        <v>0.66584851554682967</v>
      </c>
      <c r="AO6">
        <v>0</v>
      </c>
      <c r="AP6">
        <v>3.8007444739022365E-2</v>
      </c>
      <c r="AQ6">
        <v>4.7108987595710969</v>
      </c>
      <c r="AR6">
        <v>10.318038377717391</v>
      </c>
      <c r="AS6">
        <v>9.4639848484962279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1000.1323924093886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9.0500959972062027</v>
      </c>
      <c r="L7">
        <v>562.42683028785507</v>
      </c>
      <c r="M7">
        <v>27.290814687619854</v>
      </c>
      <c r="N7">
        <v>35.229384375592318</v>
      </c>
      <c r="O7">
        <v>0</v>
      </c>
      <c r="P7">
        <v>41.441232486452954</v>
      </c>
      <c r="Q7">
        <v>6.4786598921882144</v>
      </c>
      <c r="R7">
        <v>12.573976944994246</v>
      </c>
      <c r="S7">
        <v>7.8269719510097246</v>
      </c>
      <c r="T7">
        <v>0</v>
      </c>
      <c r="U7">
        <v>122.83674791078698</v>
      </c>
      <c r="V7">
        <v>3.0109708093781857</v>
      </c>
      <c r="W7">
        <v>13.767714204545454</v>
      </c>
      <c r="X7">
        <v>44.000285315855521</v>
      </c>
      <c r="Y7">
        <v>0</v>
      </c>
      <c r="Z7">
        <v>5.8046308977272734</v>
      </c>
      <c r="AA7">
        <v>8.2026198333333333</v>
      </c>
      <c r="AB7">
        <v>11.723921218434434</v>
      </c>
      <c r="AC7">
        <v>5.7432587930913606</v>
      </c>
      <c r="AD7">
        <v>0</v>
      </c>
      <c r="AE7">
        <v>9.778151562724851</v>
      </c>
      <c r="AF7">
        <v>4.9733119249772573</v>
      </c>
      <c r="AG7">
        <v>12.295033424034015</v>
      </c>
      <c r="AH7">
        <v>5.6196245858231206</v>
      </c>
      <c r="AI7">
        <v>0</v>
      </c>
      <c r="AJ7">
        <v>0</v>
      </c>
      <c r="AK7">
        <v>20.171808662411348</v>
      </c>
      <c r="AL7">
        <v>0</v>
      </c>
      <c r="AM7">
        <v>4.6895686972764254</v>
      </c>
      <c r="AN7">
        <v>0.66584851554682967</v>
      </c>
      <c r="AO7">
        <v>0</v>
      </c>
      <c r="AP7">
        <v>3.8007444739022365E-2</v>
      </c>
      <c r="AQ7">
        <v>4.7108987595710969</v>
      </c>
      <c r="AR7">
        <v>10.318038377717391</v>
      </c>
      <c r="AS7">
        <v>9.4639848484962279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1000.1323924093886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9.0500959972062027</v>
      </c>
      <c r="L8">
        <v>562.42683028785507</v>
      </c>
      <c r="M8">
        <v>27.290814687619854</v>
      </c>
      <c r="N8">
        <v>35.229384375592318</v>
      </c>
      <c r="O8">
        <v>0</v>
      </c>
      <c r="P8">
        <v>41.441232486452954</v>
      </c>
      <c r="Q8">
        <v>6.4786598921882144</v>
      </c>
      <c r="R8">
        <v>12.573976944994246</v>
      </c>
      <c r="S8">
        <v>7.8269719510097246</v>
      </c>
      <c r="T8">
        <v>0</v>
      </c>
      <c r="U8">
        <v>122.83674791078698</v>
      </c>
      <c r="V8">
        <v>3.0109708093781857</v>
      </c>
      <c r="W8">
        <v>13.767714204545454</v>
      </c>
      <c r="X8">
        <v>44.000285315855521</v>
      </c>
      <c r="Y8">
        <v>0</v>
      </c>
      <c r="Z8">
        <v>5.8046308977272734</v>
      </c>
      <c r="AA8">
        <v>8.2026198333333333</v>
      </c>
      <c r="AB8">
        <v>7.8159474789562884</v>
      </c>
      <c r="AC8">
        <v>5.7432587930913606</v>
      </c>
      <c r="AD8">
        <v>0</v>
      </c>
      <c r="AE8">
        <v>9.778151562724851</v>
      </c>
      <c r="AF8">
        <v>4.9733119249772573</v>
      </c>
      <c r="AG8">
        <v>12.295033424034015</v>
      </c>
      <c r="AH8">
        <v>5.6196245858231206</v>
      </c>
      <c r="AI8">
        <v>0</v>
      </c>
      <c r="AJ8">
        <v>0</v>
      </c>
      <c r="AK8">
        <v>20.171808662411348</v>
      </c>
      <c r="AL8">
        <v>0</v>
      </c>
      <c r="AM8">
        <v>4.6895686972764254</v>
      </c>
      <c r="AN8">
        <v>0.66584851554682967</v>
      </c>
      <c r="AO8">
        <v>0</v>
      </c>
      <c r="AP8">
        <v>3.8007444739022365E-2</v>
      </c>
      <c r="AQ8">
        <v>4.7108987595710969</v>
      </c>
      <c r="AR8">
        <v>10.318038377717391</v>
      </c>
      <c r="AS8">
        <v>9.4639848484962279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996.22441866991051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9.0500959972062027</v>
      </c>
      <c r="L9">
        <v>562.42683028785507</v>
      </c>
      <c r="M9">
        <v>27.290814687619854</v>
      </c>
      <c r="N9">
        <v>35.229384375592318</v>
      </c>
      <c r="O9">
        <v>0</v>
      </c>
      <c r="P9">
        <v>41.441232486452954</v>
      </c>
      <c r="Q9">
        <v>6.4786598921882144</v>
      </c>
      <c r="R9">
        <v>12.573976944994246</v>
      </c>
      <c r="S9">
        <v>7.8269719510097246</v>
      </c>
      <c r="T9">
        <v>0</v>
      </c>
      <c r="U9">
        <v>122.83674791078698</v>
      </c>
      <c r="V9">
        <v>3.0109708093781857</v>
      </c>
      <c r="W9">
        <v>13.767714204545454</v>
      </c>
      <c r="X9">
        <v>44.000285315855521</v>
      </c>
      <c r="Y9">
        <v>0</v>
      </c>
      <c r="Z9">
        <v>5.8046308977272734</v>
      </c>
      <c r="AA9">
        <v>8.2026198333333333</v>
      </c>
      <c r="AB9">
        <v>7.8159474789562884</v>
      </c>
      <c r="AC9">
        <v>5.7432587930913606</v>
      </c>
      <c r="AD9">
        <v>0</v>
      </c>
      <c r="AE9">
        <v>9.778151562724851</v>
      </c>
      <c r="AF9">
        <v>4.9733119249772573</v>
      </c>
      <c r="AG9">
        <v>12.295033424034015</v>
      </c>
      <c r="AH9">
        <v>5.6196245858231206</v>
      </c>
      <c r="AI9">
        <v>0</v>
      </c>
      <c r="AJ9">
        <v>0</v>
      </c>
      <c r="AK9">
        <v>20.171808662411348</v>
      </c>
      <c r="AL9">
        <v>0</v>
      </c>
      <c r="AM9">
        <v>4.6895686972764254</v>
      </c>
      <c r="AN9">
        <v>0.66584851554682967</v>
      </c>
      <c r="AO9">
        <v>0</v>
      </c>
      <c r="AP9">
        <v>3.8007444739022365E-2</v>
      </c>
      <c r="AQ9">
        <v>4.7108987595710969</v>
      </c>
      <c r="AR9">
        <v>10.318038377717391</v>
      </c>
      <c r="AS9">
        <v>9.4639848484962279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996.22441866991051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9.0500959972062027</v>
      </c>
      <c r="L10">
        <v>562.42683028785507</v>
      </c>
      <c r="M10">
        <v>27.290814687619854</v>
      </c>
      <c r="N10">
        <v>35.229384375592318</v>
      </c>
      <c r="O10">
        <v>0</v>
      </c>
      <c r="P10">
        <v>41.441232486452954</v>
      </c>
      <c r="Q10">
        <v>6.4786598921882144</v>
      </c>
      <c r="R10">
        <v>12.573976944994246</v>
      </c>
      <c r="S10">
        <v>7.8269719510097246</v>
      </c>
      <c r="T10">
        <v>0</v>
      </c>
      <c r="U10">
        <v>122.83674791078698</v>
      </c>
      <c r="V10">
        <v>3.0109708093781857</v>
      </c>
      <c r="W10">
        <v>13.767714204545454</v>
      </c>
      <c r="X10">
        <v>44.000285315855521</v>
      </c>
      <c r="Y10">
        <v>0</v>
      </c>
      <c r="Z10">
        <v>5.8046308977272734</v>
      </c>
      <c r="AA10">
        <v>8.2026198333333333</v>
      </c>
      <c r="AB10">
        <v>7.8159474789562884</v>
      </c>
      <c r="AC10">
        <v>5.7432587930913606</v>
      </c>
      <c r="AD10">
        <v>0</v>
      </c>
      <c r="AE10">
        <v>9.778151562724851</v>
      </c>
      <c r="AF10">
        <v>4.9733119249772573</v>
      </c>
      <c r="AG10">
        <v>12.295033424034015</v>
      </c>
      <c r="AH10">
        <v>5.6196245858231206</v>
      </c>
      <c r="AI10">
        <v>0</v>
      </c>
      <c r="AJ10">
        <v>0</v>
      </c>
      <c r="AK10">
        <v>20.171808662411348</v>
      </c>
      <c r="AL10">
        <v>0</v>
      </c>
      <c r="AM10">
        <v>4.6895686972764254</v>
      </c>
      <c r="AN10">
        <v>0.66584851554682967</v>
      </c>
      <c r="AO10">
        <v>0</v>
      </c>
      <c r="AP10">
        <v>3.8007444739022365E-2</v>
      </c>
      <c r="AQ10">
        <v>4.7108987595710969</v>
      </c>
      <c r="AR10">
        <v>10.318038377717391</v>
      </c>
      <c r="AS10">
        <v>9.4639848484962279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996.22441866991051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9.0500959972062027</v>
      </c>
      <c r="L11">
        <v>562.42683028785507</v>
      </c>
      <c r="M11">
        <v>27.290814687619854</v>
      </c>
      <c r="N11">
        <v>35.229384375592318</v>
      </c>
      <c r="O11">
        <v>0</v>
      </c>
      <c r="P11">
        <v>41.441232486452954</v>
      </c>
      <c r="Q11">
        <v>6.4786598921882144</v>
      </c>
      <c r="R11">
        <v>12.573976944994246</v>
      </c>
      <c r="S11">
        <v>7.8269719510097246</v>
      </c>
      <c r="T11">
        <v>0</v>
      </c>
      <c r="U11">
        <v>122.83674791078698</v>
      </c>
      <c r="V11">
        <v>3.0109708093781857</v>
      </c>
      <c r="W11">
        <v>13.767714204545454</v>
      </c>
      <c r="X11">
        <v>44.000285315855521</v>
      </c>
      <c r="Y11">
        <v>0</v>
      </c>
      <c r="Z11">
        <v>5.8046308977272734</v>
      </c>
      <c r="AA11">
        <v>8.2026198333333333</v>
      </c>
      <c r="AB11">
        <v>7.8159474789562884</v>
      </c>
      <c r="AC11">
        <v>5.7432587930913606</v>
      </c>
      <c r="AD11">
        <v>0</v>
      </c>
      <c r="AE11">
        <v>9.778151562724851</v>
      </c>
      <c r="AF11">
        <v>2.3403821595191796</v>
      </c>
      <c r="AG11">
        <v>12.295033424034015</v>
      </c>
      <c r="AH11">
        <v>5.6196245858231206</v>
      </c>
      <c r="AI11">
        <v>0</v>
      </c>
      <c r="AJ11">
        <v>0</v>
      </c>
      <c r="AK11">
        <v>20.171808662411348</v>
      </c>
      <c r="AL11">
        <v>0</v>
      </c>
      <c r="AM11">
        <v>4.6895686972764254</v>
      </c>
      <c r="AN11">
        <v>0.66584851554682967</v>
      </c>
      <c r="AO11">
        <v>0</v>
      </c>
      <c r="AP11">
        <v>3.8007444739022365E-2</v>
      </c>
      <c r="AQ11">
        <v>4.7108987595710969</v>
      </c>
      <c r="AR11">
        <v>10.318038377717391</v>
      </c>
      <c r="AS11">
        <v>9.4639848484962279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993.59148890445249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9.0500959972062027</v>
      </c>
      <c r="L12">
        <v>562.42683028785507</v>
      </c>
      <c r="M12">
        <v>27.290814687619854</v>
      </c>
      <c r="N12">
        <v>35.229384375592318</v>
      </c>
      <c r="O12">
        <v>0</v>
      </c>
      <c r="P12">
        <v>41.441232486452954</v>
      </c>
      <c r="Q12">
        <v>6.4786598921882144</v>
      </c>
      <c r="R12">
        <v>12.573976944994246</v>
      </c>
      <c r="S12">
        <v>7.8269719510097246</v>
      </c>
      <c r="T12">
        <v>0</v>
      </c>
      <c r="U12">
        <v>122.83674791078698</v>
      </c>
      <c r="V12">
        <v>3.0109708093781857</v>
      </c>
      <c r="W12">
        <v>13.767714204545454</v>
      </c>
      <c r="X12">
        <v>44.000285315855521</v>
      </c>
      <c r="Y12">
        <v>0</v>
      </c>
      <c r="Z12">
        <v>5.8046308977272734</v>
      </c>
      <c r="AA12">
        <v>8.2026198333333333</v>
      </c>
      <c r="AB12">
        <v>7.8159474789562884</v>
      </c>
      <c r="AC12">
        <v>5.7432587930913606</v>
      </c>
      <c r="AD12">
        <v>0</v>
      </c>
      <c r="AE12">
        <v>9.778151562724851</v>
      </c>
      <c r="AF12">
        <v>2.3403821595191796</v>
      </c>
      <c r="AG12">
        <v>12.295033424034015</v>
      </c>
      <c r="AH12">
        <v>13.880473118083104</v>
      </c>
      <c r="AI12">
        <v>0</v>
      </c>
      <c r="AJ12">
        <v>0</v>
      </c>
      <c r="AK12">
        <v>20.171808662411348</v>
      </c>
      <c r="AL12">
        <v>0</v>
      </c>
      <c r="AM12">
        <v>4.6895686972764254</v>
      </c>
      <c r="AN12">
        <v>0.66584851554682967</v>
      </c>
      <c r="AO12">
        <v>0</v>
      </c>
      <c r="AP12">
        <v>3.8007444739022365E-2</v>
      </c>
      <c r="AQ12">
        <v>4.7108987595710969</v>
      </c>
      <c r="AR12">
        <v>10.318038377717391</v>
      </c>
      <c r="AS12">
        <v>9.4639848484962279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1001.8523374367126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9.0500959972062027</v>
      </c>
      <c r="L13">
        <v>562.42683028785507</v>
      </c>
      <c r="M13">
        <v>27.290814687619854</v>
      </c>
      <c r="N13">
        <v>35.229384375592318</v>
      </c>
      <c r="O13">
        <v>0</v>
      </c>
      <c r="P13">
        <v>41.441232486452954</v>
      </c>
      <c r="Q13">
        <v>6.4786598921882144</v>
      </c>
      <c r="R13">
        <v>12.573976944994246</v>
      </c>
      <c r="S13">
        <v>7.8269719510097246</v>
      </c>
      <c r="T13">
        <v>0</v>
      </c>
      <c r="U13">
        <v>122.83674791078698</v>
      </c>
      <c r="V13">
        <v>3.0109708093781857</v>
      </c>
      <c r="W13">
        <v>13.767714204545454</v>
      </c>
      <c r="X13">
        <v>44.000285315855521</v>
      </c>
      <c r="Y13">
        <v>0</v>
      </c>
      <c r="Z13">
        <v>5.8046308977272734</v>
      </c>
      <c r="AA13">
        <v>8.2026198333333333</v>
      </c>
      <c r="AB13">
        <v>7.8159474789562884</v>
      </c>
      <c r="AC13">
        <v>5.7432587930913606</v>
      </c>
      <c r="AD13">
        <v>0</v>
      </c>
      <c r="AE13">
        <v>9.778151562724851</v>
      </c>
      <c r="AF13">
        <v>2.3403821595191796</v>
      </c>
      <c r="AG13">
        <v>12.295033424034015</v>
      </c>
      <c r="AH13">
        <v>13.880473118083104</v>
      </c>
      <c r="AI13">
        <v>0</v>
      </c>
      <c r="AJ13">
        <v>0</v>
      </c>
      <c r="AK13">
        <v>20.171808662411348</v>
      </c>
      <c r="AL13">
        <v>0</v>
      </c>
      <c r="AM13">
        <v>4.6895686972764254</v>
      </c>
      <c r="AN13">
        <v>0.66584851554682967</v>
      </c>
      <c r="AO13">
        <v>0</v>
      </c>
      <c r="AP13">
        <v>3.8007444739022365E-2</v>
      </c>
      <c r="AQ13">
        <v>4.7108987595710969</v>
      </c>
      <c r="AR13">
        <v>10.318038377717391</v>
      </c>
      <c r="AS13">
        <v>9.4639848484962279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1001.8523374367126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9.0500959972062027</v>
      </c>
      <c r="L14">
        <v>562.42683028785507</v>
      </c>
      <c r="M14">
        <v>27.290814687619854</v>
      </c>
      <c r="N14">
        <v>35.229384375592318</v>
      </c>
      <c r="O14">
        <v>0</v>
      </c>
      <c r="P14">
        <v>41.441232486452954</v>
      </c>
      <c r="Q14">
        <v>6.4786598921882144</v>
      </c>
      <c r="R14">
        <v>12.573976944994246</v>
      </c>
      <c r="S14">
        <v>7.8269719510097246</v>
      </c>
      <c r="T14">
        <v>0</v>
      </c>
      <c r="U14">
        <v>122.83674791078698</v>
      </c>
      <c r="V14">
        <v>3.0109708093781857</v>
      </c>
      <c r="W14">
        <v>13.767714204545454</v>
      </c>
      <c r="X14">
        <v>44.000285315855521</v>
      </c>
      <c r="Y14">
        <v>0</v>
      </c>
      <c r="Z14">
        <v>5.8046308977272734</v>
      </c>
      <c r="AA14">
        <v>8.2026198333333333</v>
      </c>
      <c r="AB14">
        <v>7.8159474789562884</v>
      </c>
      <c r="AC14">
        <v>5.7432587930913606</v>
      </c>
      <c r="AD14">
        <v>0</v>
      </c>
      <c r="AE14">
        <v>9.778151562724851</v>
      </c>
      <c r="AF14">
        <v>2.3403821595191796</v>
      </c>
      <c r="AG14">
        <v>12.295033424034015</v>
      </c>
      <c r="AH14">
        <v>13.880473118083104</v>
      </c>
      <c r="AI14">
        <v>0</v>
      </c>
      <c r="AJ14">
        <v>0</v>
      </c>
      <c r="AK14">
        <v>20.171808662411348</v>
      </c>
      <c r="AL14">
        <v>0</v>
      </c>
      <c r="AM14">
        <v>4.6895686972764254</v>
      </c>
      <c r="AN14">
        <v>0.66584851554682967</v>
      </c>
      <c r="AO14">
        <v>0</v>
      </c>
      <c r="AP14">
        <v>3.8007444739022365E-2</v>
      </c>
      <c r="AQ14">
        <v>2.3554493797855485</v>
      </c>
      <c r="AR14">
        <v>10.318038377717391</v>
      </c>
      <c r="AS14">
        <v>9.4639848484962279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999.49688805692699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9.0500959972062027</v>
      </c>
      <c r="L15">
        <v>562.42683028785507</v>
      </c>
      <c r="M15">
        <v>27.290814687619854</v>
      </c>
      <c r="N15">
        <v>35.229384375592318</v>
      </c>
      <c r="O15">
        <v>0</v>
      </c>
      <c r="P15">
        <v>41.441232486452954</v>
      </c>
      <c r="Q15">
        <v>6.4786598921882144</v>
      </c>
      <c r="R15">
        <v>12.573976944994246</v>
      </c>
      <c r="S15">
        <v>7.8269719510097246</v>
      </c>
      <c r="T15">
        <v>0</v>
      </c>
      <c r="U15">
        <v>122.83674791078698</v>
      </c>
      <c r="V15">
        <v>3.0109708093781857</v>
      </c>
      <c r="W15">
        <v>13.767714204545454</v>
      </c>
      <c r="X15">
        <v>44.000285315855521</v>
      </c>
      <c r="Y15">
        <v>0</v>
      </c>
      <c r="Z15">
        <v>5.8046308977272734</v>
      </c>
      <c r="AA15">
        <v>8.2026198333333333</v>
      </c>
      <c r="AB15">
        <v>7.8159474789562884</v>
      </c>
      <c r="AC15">
        <v>5.7432587930913606</v>
      </c>
      <c r="AD15">
        <v>0</v>
      </c>
      <c r="AE15">
        <v>9.778151562724851</v>
      </c>
      <c r="AF15">
        <v>2.3403821595191796</v>
      </c>
      <c r="AG15">
        <v>12.295033424034015</v>
      </c>
      <c r="AH15">
        <v>13.880473118083104</v>
      </c>
      <c r="AI15">
        <v>0</v>
      </c>
      <c r="AJ15">
        <v>0</v>
      </c>
      <c r="AK15">
        <v>20.171808662411348</v>
      </c>
      <c r="AL15">
        <v>0</v>
      </c>
      <c r="AM15">
        <v>4.6895686972764254</v>
      </c>
      <c r="AN15">
        <v>0.66584851554682967</v>
      </c>
      <c r="AO15">
        <v>0</v>
      </c>
      <c r="AP15">
        <v>3.8007444739022365E-2</v>
      </c>
      <c r="AQ15">
        <v>2.3554493797855485</v>
      </c>
      <c r="AR15">
        <v>10.318038377717391</v>
      </c>
      <c r="AS15">
        <v>9.4639848484962279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999.49688805692699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9.0500959972062027</v>
      </c>
      <c r="L16">
        <v>562.42683028785507</v>
      </c>
      <c r="M16">
        <v>27.290814687619854</v>
      </c>
      <c r="N16">
        <v>35.229384375592318</v>
      </c>
      <c r="O16">
        <v>0</v>
      </c>
      <c r="P16">
        <v>41.441232486452954</v>
      </c>
      <c r="Q16">
        <v>6.4786598921882144</v>
      </c>
      <c r="R16">
        <v>12.573976944994246</v>
      </c>
      <c r="S16">
        <v>7.8269719510097246</v>
      </c>
      <c r="T16">
        <v>0</v>
      </c>
      <c r="U16">
        <v>122.83674791078698</v>
      </c>
      <c r="V16">
        <v>3.0109708093781857</v>
      </c>
      <c r="W16">
        <v>13.767714204545454</v>
      </c>
      <c r="X16">
        <v>44.000285315855521</v>
      </c>
      <c r="Y16">
        <v>0</v>
      </c>
      <c r="Z16">
        <v>5.8046308977272734</v>
      </c>
      <c r="AA16">
        <v>8.3357366008438802</v>
      </c>
      <c r="AB16">
        <v>7.8159474789562884</v>
      </c>
      <c r="AC16">
        <v>5.7432587930913606</v>
      </c>
      <c r="AD16">
        <v>0</v>
      </c>
      <c r="AE16">
        <v>9.778151562724851</v>
      </c>
      <c r="AF16">
        <v>2.3403821595191796</v>
      </c>
      <c r="AG16">
        <v>12.295033424034015</v>
      </c>
      <c r="AH16">
        <v>13.880473118083104</v>
      </c>
      <c r="AI16">
        <v>0</v>
      </c>
      <c r="AJ16">
        <v>0</v>
      </c>
      <c r="AK16">
        <v>20.171808662411348</v>
      </c>
      <c r="AL16">
        <v>0</v>
      </c>
      <c r="AM16">
        <v>4.6895686972764254</v>
      </c>
      <c r="AN16">
        <v>0.66584851554682967</v>
      </c>
      <c r="AO16">
        <v>0</v>
      </c>
      <c r="AP16">
        <v>3.8007444739022365E-2</v>
      </c>
      <c r="AQ16">
        <v>2.3554493797855485</v>
      </c>
      <c r="AR16">
        <v>10.318038377717391</v>
      </c>
      <c r="AS16">
        <v>9.4639848484962279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999.63000482443761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9.0500959972062027</v>
      </c>
      <c r="L17">
        <v>562.42683028785507</v>
      </c>
      <c r="M17">
        <v>27.290814687619854</v>
      </c>
      <c r="N17">
        <v>35.229384375592318</v>
      </c>
      <c r="O17">
        <v>0</v>
      </c>
      <c r="P17">
        <v>41.441232486452954</v>
      </c>
      <c r="Q17">
        <v>6.4786598921882144</v>
      </c>
      <c r="R17">
        <v>12.573976944994246</v>
      </c>
      <c r="S17">
        <v>7.8269719510097246</v>
      </c>
      <c r="T17">
        <v>0</v>
      </c>
      <c r="U17">
        <v>122.83674791078698</v>
      </c>
      <c r="V17">
        <v>3.0109708093781857</v>
      </c>
      <c r="W17">
        <v>13.767714204545454</v>
      </c>
      <c r="X17">
        <v>44.000285315855521</v>
      </c>
      <c r="Y17">
        <v>0</v>
      </c>
      <c r="Z17">
        <v>5.8046308977272734</v>
      </c>
      <c r="AA17">
        <v>8.3357366008438802</v>
      </c>
      <c r="AB17">
        <v>7.8159474789562884</v>
      </c>
      <c r="AC17">
        <v>5.7432587930913606</v>
      </c>
      <c r="AD17">
        <v>0</v>
      </c>
      <c r="AE17">
        <v>9.778151562724851</v>
      </c>
      <c r="AF17">
        <v>2.3403821595191796</v>
      </c>
      <c r="AG17">
        <v>12.295033424034015</v>
      </c>
      <c r="AH17">
        <v>13.880473118083104</v>
      </c>
      <c r="AI17">
        <v>0</v>
      </c>
      <c r="AJ17">
        <v>0</v>
      </c>
      <c r="AK17">
        <v>20.171808662411348</v>
      </c>
      <c r="AL17">
        <v>0</v>
      </c>
      <c r="AM17">
        <v>4.6895686972764254</v>
      </c>
      <c r="AN17">
        <v>0.66584851554682967</v>
      </c>
      <c r="AO17">
        <v>0</v>
      </c>
      <c r="AP17">
        <v>3.8007444739022365E-2</v>
      </c>
      <c r="AQ17">
        <v>2.3554493797855485</v>
      </c>
      <c r="AR17">
        <v>10.318038377717391</v>
      </c>
      <c r="AS17">
        <v>9.4639848484962279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999.63000482443761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9.0500959972062027</v>
      </c>
      <c r="L18">
        <v>562.42683028785507</v>
      </c>
      <c r="M18">
        <v>27.290814687619854</v>
      </c>
      <c r="N18">
        <v>35.229384375592318</v>
      </c>
      <c r="O18">
        <v>0</v>
      </c>
      <c r="P18">
        <v>41.441232486452954</v>
      </c>
      <c r="Q18">
        <v>6.4786598921882144</v>
      </c>
      <c r="R18">
        <v>12.573976944994246</v>
      </c>
      <c r="S18">
        <v>7.8269719510097246</v>
      </c>
      <c r="T18">
        <v>0</v>
      </c>
      <c r="U18">
        <v>122.83674791078698</v>
      </c>
      <c r="V18">
        <v>3.0109708093781857</v>
      </c>
      <c r="W18">
        <v>13.767714204545454</v>
      </c>
      <c r="X18">
        <v>44.000285315855521</v>
      </c>
      <c r="Y18">
        <v>0</v>
      </c>
      <c r="Z18">
        <v>5.8046308977272734</v>
      </c>
      <c r="AA18">
        <v>8.3357366008438802</v>
      </c>
      <c r="AB18">
        <v>7.8159474789562884</v>
      </c>
      <c r="AC18">
        <v>5.7432587930913606</v>
      </c>
      <c r="AD18">
        <v>0</v>
      </c>
      <c r="AE18">
        <v>9.778151562724851</v>
      </c>
      <c r="AF18">
        <v>2.3403821595191796</v>
      </c>
      <c r="AG18">
        <v>12.295033424034015</v>
      </c>
      <c r="AH18">
        <v>13.880473118083104</v>
      </c>
      <c r="AI18">
        <v>0</v>
      </c>
      <c r="AJ18">
        <v>0</v>
      </c>
      <c r="AK18">
        <v>20.171808662411348</v>
      </c>
      <c r="AL18">
        <v>0</v>
      </c>
      <c r="AM18">
        <v>4.6895686972764254</v>
      </c>
      <c r="AN18">
        <v>0.66584851554682967</v>
      </c>
      <c r="AO18">
        <v>0</v>
      </c>
      <c r="AP18">
        <v>3.8007444739022365E-2</v>
      </c>
      <c r="AQ18">
        <v>2.3554493797855485</v>
      </c>
      <c r="AR18">
        <v>10.318038377717391</v>
      </c>
      <c r="AS18">
        <v>9.4639848484962279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999.63000482443761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9.1498210128194319</v>
      </c>
      <c r="L19">
        <v>562.42683028785507</v>
      </c>
      <c r="M19">
        <v>27.290814687619854</v>
      </c>
      <c r="N19">
        <v>35.229384375592318</v>
      </c>
      <c r="O19">
        <v>0</v>
      </c>
      <c r="P19">
        <v>41.441232486452954</v>
      </c>
      <c r="Q19">
        <v>6.4786598921882144</v>
      </c>
      <c r="R19">
        <v>12.573976944994246</v>
      </c>
      <c r="S19">
        <v>7.8269719510097246</v>
      </c>
      <c r="T19">
        <v>0</v>
      </c>
      <c r="U19">
        <v>122.83674791078698</v>
      </c>
      <c r="V19">
        <v>3.0109708093781857</v>
      </c>
      <c r="W19">
        <v>13.767714204545454</v>
      </c>
      <c r="X19">
        <v>44.000285315855521</v>
      </c>
      <c r="Y19">
        <v>0</v>
      </c>
      <c r="Z19">
        <v>5.8046308977272734</v>
      </c>
      <c r="AA19">
        <v>8.3357366008438802</v>
      </c>
      <c r="AB19">
        <v>7.8159474789562884</v>
      </c>
      <c r="AC19">
        <v>5.7432587930913606</v>
      </c>
      <c r="AD19">
        <v>0</v>
      </c>
      <c r="AE19">
        <v>9.778151562724851</v>
      </c>
      <c r="AF19">
        <v>2.3403821595191796</v>
      </c>
      <c r="AG19">
        <v>12.295033424034015</v>
      </c>
      <c r="AH19">
        <v>13.880473118083104</v>
      </c>
      <c r="AI19">
        <v>0</v>
      </c>
      <c r="AJ19">
        <v>0</v>
      </c>
      <c r="AK19">
        <v>20.171808662411348</v>
      </c>
      <c r="AL19">
        <v>0</v>
      </c>
      <c r="AM19">
        <v>4.6895686972764254</v>
      </c>
      <c r="AN19">
        <v>0.66584851554682967</v>
      </c>
      <c r="AO19">
        <v>0</v>
      </c>
      <c r="AP19">
        <v>3.8007444739022365E-2</v>
      </c>
      <c r="AQ19">
        <v>2.3554493797855485</v>
      </c>
      <c r="AR19">
        <v>10.318038377717391</v>
      </c>
      <c r="AS19">
        <v>9.4639848484962279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999.72972984005071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9.0600627639144982</v>
      </c>
      <c r="L20">
        <v>562.42683028785507</v>
      </c>
      <c r="M20">
        <v>27.290814687619854</v>
      </c>
      <c r="N20">
        <v>35.229384375592318</v>
      </c>
      <c r="O20">
        <v>0</v>
      </c>
      <c r="P20">
        <v>41.441232486452954</v>
      </c>
      <c r="Q20">
        <v>6.4786598921882144</v>
      </c>
      <c r="R20">
        <v>12.573976944994246</v>
      </c>
      <c r="S20">
        <v>7.8269719510097246</v>
      </c>
      <c r="T20">
        <v>0</v>
      </c>
      <c r="U20">
        <v>122.83674791078698</v>
      </c>
      <c r="V20">
        <v>3.0109708093781857</v>
      </c>
      <c r="W20">
        <v>13.767714204545454</v>
      </c>
      <c r="X20">
        <v>44.000285315855521</v>
      </c>
      <c r="Y20">
        <v>0</v>
      </c>
      <c r="Z20">
        <v>5.8046308977272734</v>
      </c>
      <c r="AA20">
        <v>8.3357366008438802</v>
      </c>
      <c r="AB20">
        <v>7.8159474789562884</v>
      </c>
      <c r="AC20">
        <v>2.871629268543594</v>
      </c>
      <c r="AD20">
        <v>0</v>
      </c>
      <c r="AE20">
        <v>9.778151562724851</v>
      </c>
      <c r="AF20">
        <v>2.3403821595191796</v>
      </c>
      <c r="AG20">
        <v>12.295033424034015</v>
      </c>
      <c r="AH20">
        <v>13.880473118083104</v>
      </c>
      <c r="AI20">
        <v>0</v>
      </c>
      <c r="AJ20">
        <v>0</v>
      </c>
      <c r="AK20">
        <v>20.171808662411348</v>
      </c>
      <c r="AL20">
        <v>0</v>
      </c>
      <c r="AM20">
        <v>4.6895686972764254</v>
      </c>
      <c r="AN20">
        <v>0.66584851554682967</v>
      </c>
      <c r="AO20">
        <v>0</v>
      </c>
      <c r="AP20">
        <v>3.8007444739022365E-2</v>
      </c>
      <c r="AQ20">
        <v>2.3554493797855485</v>
      </c>
      <c r="AR20">
        <v>10.318038377717391</v>
      </c>
      <c r="AS20">
        <v>9.4639848484962279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996.76834206659805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9.060169164215738</v>
      </c>
      <c r="L21">
        <v>562.42624609631309</v>
      </c>
      <c r="M21">
        <v>27.290814687619854</v>
      </c>
      <c r="N21">
        <v>35.229384375592318</v>
      </c>
      <c r="O21">
        <v>0</v>
      </c>
      <c r="P21">
        <v>41.441232486452954</v>
      </c>
      <c r="Q21">
        <v>6.4793333741307375</v>
      </c>
      <c r="R21">
        <v>12.573976944994246</v>
      </c>
      <c r="S21">
        <v>7.8362185978755692</v>
      </c>
      <c r="T21">
        <v>0</v>
      </c>
      <c r="U21">
        <v>122.83674791078698</v>
      </c>
      <c r="V21">
        <v>3.0109708093781857</v>
      </c>
      <c r="W21">
        <v>13.767714204545454</v>
      </c>
      <c r="X21">
        <v>44.000285315855521</v>
      </c>
      <c r="Y21">
        <v>0</v>
      </c>
      <c r="Z21">
        <v>5.8046308977272734</v>
      </c>
      <c r="AA21">
        <v>8.3357366008438802</v>
      </c>
      <c r="AB21">
        <v>7.8159474789562884</v>
      </c>
      <c r="AC21">
        <v>2.871629268543594</v>
      </c>
      <c r="AD21">
        <v>0</v>
      </c>
      <c r="AE21">
        <v>9.778151562724851</v>
      </c>
      <c r="AF21">
        <v>2.3403821595191796</v>
      </c>
      <c r="AG21">
        <v>12.295033424034015</v>
      </c>
      <c r="AH21">
        <v>13.880473118083104</v>
      </c>
      <c r="AI21">
        <v>0</v>
      </c>
      <c r="AJ21">
        <v>0</v>
      </c>
      <c r="AK21">
        <v>20.171808662411348</v>
      </c>
      <c r="AL21">
        <v>0</v>
      </c>
      <c r="AM21">
        <v>4.6895686972764254</v>
      </c>
      <c r="AN21">
        <v>0.66584851554682967</v>
      </c>
      <c r="AO21">
        <v>0</v>
      </c>
      <c r="AP21">
        <v>3.8007444739022365E-2</v>
      </c>
      <c r="AQ21">
        <v>2.3554493797855485</v>
      </c>
      <c r="AR21">
        <v>10.318038377717391</v>
      </c>
      <c r="AS21">
        <v>9.4639848484962279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996.77778440416569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9.060229900561021</v>
      </c>
      <c r="L22">
        <v>562.42683028785507</v>
      </c>
      <c r="M22">
        <v>27.290814687619854</v>
      </c>
      <c r="N22">
        <v>35.229384375592318</v>
      </c>
      <c r="O22">
        <v>0</v>
      </c>
      <c r="P22">
        <v>41.441232486452954</v>
      </c>
      <c r="Q22">
        <v>6.4786598921882144</v>
      </c>
      <c r="R22">
        <v>12.573976944994246</v>
      </c>
      <c r="S22">
        <v>7.8269719510097246</v>
      </c>
      <c r="T22">
        <v>0</v>
      </c>
      <c r="U22">
        <v>122.83674791078698</v>
      </c>
      <c r="V22">
        <v>3.0109708093781857</v>
      </c>
      <c r="W22">
        <v>13.767714204545454</v>
      </c>
      <c r="X22">
        <v>44.000285315855521</v>
      </c>
      <c r="Y22">
        <v>0</v>
      </c>
      <c r="Z22">
        <v>3.8697538295454548</v>
      </c>
      <c r="AA22">
        <v>8.3357366008438802</v>
      </c>
      <c r="AB22">
        <v>7.8159474789562884</v>
      </c>
      <c r="AC22">
        <v>2.871629268543594</v>
      </c>
      <c r="AD22">
        <v>0</v>
      </c>
      <c r="AE22">
        <v>9.778151562724851</v>
      </c>
      <c r="AF22">
        <v>2.3403821595191796</v>
      </c>
      <c r="AG22">
        <v>12.295033424034015</v>
      </c>
      <c r="AH22">
        <v>13.880473118083104</v>
      </c>
      <c r="AI22">
        <v>0</v>
      </c>
      <c r="AJ22">
        <v>0</v>
      </c>
      <c r="AK22">
        <v>20.171808662411348</v>
      </c>
      <c r="AL22">
        <v>0</v>
      </c>
      <c r="AM22">
        <v>4.6895686972764254</v>
      </c>
      <c r="AN22">
        <v>0.66584851554682967</v>
      </c>
      <c r="AO22">
        <v>0</v>
      </c>
      <c r="AP22">
        <v>3.8007444739022365E-2</v>
      </c>
      <c r="AQ22">
        <v>2.3554493797855485</v>
      </c>
      <c r="AR22">
        <v>10.318038377717391</v>
      </c>
      <c r="AS22">
        <v>9.4639848484962279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994.83363213506266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9.0601134654259425</v>
      </c>
      <c r="L23">
        <v>562.42683028785507</v>
      </c>
      <c r="M23">
        <v>27.290814687619854</v>
      </c>
      <c r="N23">
        <v>35.229384375592318</v>
      </c>
      <c r="O23">
        <v>0</v>
      </c>
      <c r="P23">
        <v>41.441232486452954</v>
      </c>
      <c r="Q23">
        <v>6.4786598921882144</v>
      </c>
      <c r="R23">
        <v>12.573976944994246</v>
      </c>
      <c r="S23">
        <v>7.8269719510097246</v>
      </c>
      <c r="T23">
        <v>0</v>
      </c>
      <c r="U23">
        <v>122.83674791078698</v>
      </c>
      <c r="V23">
        <v>3.0109708093781857</v>
      </c>
      <c r="W23">
        <v>13.767714204545454</v>
      </c>
      <c r="X23">
        <v>44.000285315855521</v>
      </c>
      <c r="Y23">
        <v>0</v>
      </c>
      <c r="Z23">
        <v>3.8697538295454548</v>
      </c>
      <c r="AA23">
        <v>8.3357366008438802</v>
      </c>
      <c r="AB23">
        <v>7.8159474789562884</v>
      </c>
      <c r="AC23">
        <v>2.871629268543594</v>
      </c>
      <c r="AD23">
        <v>0</v>
      </c>
      <c r="AE23">
        <v>9.778151562724851</v>
      </c>
      <c r="AF23">
        <v>2.3403821595191796</v>
      </c>
      <c r="AG23">
        <v>12.295033424034015</v>
      </c>
      <c r="AH23">
        <v>13.880473118083104</v>
      </c>
      <c r="AI23">
        <v>0</v>
      </c>
      <c r="AJ23">
        <v>0</v>
      </c>
      <c r="AK23">
        <v>20.171808662411348</v>
      </c>
      <c r="AL23">
        <v>0</v>
      </c>
      <c r="AM23">
        <v>4.6895686972764254</v>
      </c>
      <c r="AN23">
        <v>0.66584851554682967</v>
      </c>
      <c r="AO23">
        <v>0</v>
      </c>
      <c r="AP23">
        <v>3.8007444739022365E-2</v>
      </c>
      <c r="AQ23">
        <v>2.3554493797855485</v>
      </c>
      <c r="AR23">
        <v>10.318038377717391</v>
      </c>
      <c r="AS23">
        <v>9.4639848484962279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994.83351569992772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9.0602336505764445</v>
      </c>
      <c r="L24">
        <v>562.42683028785507</v>
      </c>
      <c r="M24">
        <v>27.290814687619854</v>
      </c>
      <c r="N24">
        <v>35.229384375592318</v>
      </c>
      <c r="O24">
        <v>0</v>
      </c>
      <c r="P24">
        <v>41.441232486452954</v>
      </c>
      <c r="Q24">
        <v>6.4786598921882144</v>
      </c>
      <c r="R24">
        <v>12.573976944994246</v>
      </c>
      <c r="S24">
        <v>7.8269719510097246</v>
      </c>
      <c r="T24">
        <v>0</v>
      </c>
      <c r="U24">
        <v>122.83674791078698</v>
      </c>
      <c r="V24">
        <v>3.0109708093781857</v>
      </c>
      <c r="W24">
        <v>13.767714204545454</v>
      </c>
      <c r="X24">
        <v>44.000285315855521</v>
      </c>
      <c r="Y24">
        <v>0</v>
      </c>
      <c r="Z24">
        <v>3.8697538295454548</v>
      </c>
      <c r="AA24">
        <v>8.3357366008438802</v>
      </c>
      <c r="AB24">
        <v>7.8159474789562884</v>
      </c>
      <c r="AC24">
        <v>2.871629268543594</v>
      </c>
      <c r="AD24">
        <v>0</v>
      </c>
      <c r="AE24">
        <v>9.778151562724851</v>
      </c>
      <c r="AF24">
        <v>2.3403821595191796</v>
      </c>
      <c r="AG24">
        <v>12.295033424034015</v>
      </c>
      <c r="AH24">
        <v>13.880473118083104</v>
      </c>
      <c r="AI24">
        <v>0</v>
      </c>
      <c r="AJ24">
        <v>0</v>
      </c>
      <c r="AK24">
        <v>20.171808662411348</v>
      </c>
      <c r="AL24">
        <v>0</v>
      </c>
      <c r="AM24">
        <v>4.6895686972764254</v>
      </c>
      <c r="AN24">
        <v>0.66584851554682967</v>
      </c>
      <c r="AO24">
        <v>0</v>
      </c>
      <c r="AP24">
        <v>3.8007444739022365E-2</v>
      </c>
      <c r="AQ24">
        <v>0</v>
      </c>
      <c r="AR24">
        <v>10.318038377717391</v>
      </c>
      <c r="AS24">
        <v>9.4639848484962279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992.47818650529268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8.4499785866250345</v>
      </c>
      <c r="L25">
        <v>562.42683028785507</v>
      </c>
      <c r="M25">
        <v>27.290814687619854</v>
      </c>
      <c r="N25">
        <v>35.229384375592318</v>
      </c>
      <c r="O25">
        <v>0</v>
      </c>
      <c r="P25">
        <v>41.441232486452954</v>
      </c>
      <c r="Q25">
        <v>6.4786598921882144</v>
      </c>
      <c r="R25">
        <v>12.573976944994246</v>
      </c>
      <c r="S25">
        <v>7.8269719510097246</v>
      </c>
      <c r="T25">
        <v>0</v>
      </c>
      <c r="U25">
        <v>122.83674791078698</v>
      </c>
      <c r="V25">
        <v>3.0109708093781857</v>
      </c>
      <c r="W25">
        <v>13.767714204545454</v>
      </c>
      <c r="X25">
        <v>44.000285315855521</v>
      </c>
      <c r="Y25">
        <v>0</v>
      </c>
      <c r="Z25">
        <v>3.8697538295454548</v>
      </c>
      <c r="AA25">
        <v>8.3357366008438802</v>
      </c>
      <c r="AB25">
        <v>3.9079737394781442</v>
      </c>
      <c r="AC25">
        <v>2.871629268543594</v>
      </c>
      <c r="AD25">
        <v>0</v>
      </c>
      <c r="AE25">
        <v>9.778151562724851</v>
      </c>
      <c r="AF25">
        <v>2.3403821595191796</v>
      </c>
      <c r="AG25">
        <v>12.295033424034015</v>
      </c>
      <c r="AH25">
        <v>13.880473118083104</v>
      </c>
      <c r="AI25">
        <v>0</v>
      </c>
      <c r="AJ25">
        <v>0</v>
      </c>
      <c r="AK25">
        <v>20.171808662411348</v>
      </c>
      <c r="AL25">
        <v>0</v>
      </c>
      <c r="AM25">
        <v>4.6895686972764254</v>
      </c>
      <c r="AN25">
        <v>0.66584851554682967</v>
      </c>
      <c r="AO25">
        <v>0</v>
      </c>
      <c r="AP25">
        <v>3.8007444739022365E-2</v>
      </c>
      <c r="AQ25">
        <v>0</v>
      </c>
      <c r="AR25">
        <v>10.318038377717391</v>
      </c>
      <c r="AS25">
        <v>9.4639848484962279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987.95995770186289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9.0501067398175739</v>
      </c>
      <c r="L26">
        <v>562.42683028785507</v>
      </c>
      <c r="M26">
        <v>27.290814687619854</v>
      </c>
      <c r="N26">
        <v>35.229384375592318</v>
      </c>
      <c r="O26">
        <v>0</v>
      </c>
      <c r="P26">
        <v>41.441232486452954</v>
      </c>
      <c r="Q26">
        <v>6.4786598921882144</v>
      </c>
      <c r="R26">
        <v>12.573976944994246</v>
      </c>
      <c r="S26">
        <v>7.8269719510097246</v>
      </c>
      <c r="T26">
        <v>0</v>
      </c>
      <c r="U26">
        <v>122.83674791078698</v>
      </c>
      <c r="V26">
        <v>3.0109708093781857</v>
      </c>
      <c r="W26">
        <v>13.767714204545454</v>
      </c>
      <c r="X26">
        <v>44.000285315855521</v>
      </c>
      <c r="Y26">
        <v>0</v>
      </c>
      <c r="Z26">
        <v>3.8697538295454548</v>
      </c>
      <c r="AA26">
        <v>8.3357366008438802</v>
      </c>
      <c r="AB26">
        <v>3.9079737394781442</v>
      </c>
      <c r="AC26">
        <v>2.871629268543594</v>
      </c>
      <c r="AD26">
        <v>0</v>
      </c>
      <c r="AE26">
        <v>9.778151562724851</v>
      </c>
      <c r="AF26">
        <v>2.3403821595191796</v>
      </c>
      <c r="AG26">
        <v>12.295033424034015</v>
      </c>
      <c r="AH26">
        <v>13.880473118083104</v>
      </c>
      <c r="AI26">
        <v>0</v>
      </c>
      <c r="AJ26">
        <v>0</v>
      </c>
      <c r="AK26">
        <v>20.171808662411348</v>
      </c>
      <c r="AL26">
        <v>0</v>
      </c>
      <c r="AM26">
        <v>4.6895686972764254</v>
      </c>
      <c r="AN26">
        <v>0.66584851554682967</v>
      </c>
      <c r="AO26">
        <v>0</v>
      </c>
      <c r="AP26">
        <v>3.8007444739022365E-2</v>
      </c>
      <c r="AQ26">
        <v>0</v>
      </c>
      <c r="AR26">
        <v>10.318038377717391</v>
      </c>
      <c r="AS26">
        <v>9.4639848484962279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988.56008585505549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9.0599389443228233</v>
      </c>
      <c r="L27">
        <v>562.42410097007951</v>
      </c>
      <c r="M27">
        <v>27.290814687619854</v>
      </c>
      <c r="N27">
        <v>35.229384375592318</v>
      </c>
      <c r="O27">
        <v>0</v>
      </c>
      <c r="P27">
        <v>41.441232486452954</v>
      </c>
      <c r="Q27">
        <v>6.478022769230769</v>
      </c>
      <c r="R27">
        <v>12.573976944994246</v>
      </c>
      <c r="S27">
        <v>7.8280806817545496</v>
      </c>
      <c r="T27">
        <v>0</v>
      </c>
      <c r="U27">
        <v>122.83674791078698</v>
      </c>
      <c r="V27">
        <v>3.0109708093781857</v>
      </c>
      <c r="W27">
        <v>13.767714204545454</v>
      </c>
      <c r="X27">
        <v>44.000285315855521</v>
      </c>
      <c r="Y27">
        <v>0</v>
      </c>
      <c r="Z27">
        <v>3.8697538295454548</v>
      </c>
      <c r="AA27">
        <v>8.3357366008438802</v>
      </c>
      <c r="AB27">
        <v>3.9079737394781442</v>
      </c>
      <c r="AC27">
        <v>2.871629268543594</v>
      </c>
      <c r="AD27">
        <v>0</v>
      </c>
      <c r="AE27">
        <v>9.778151562724851</v>
      </c>
      <c r="AF27">
        <v>2.3403821595191796</v>
      </c>
      <c r="AG27">
        <v>12.295033424034015</v>
      </c>
      <c r="AH27">
        <v>13.880473118083104</v>
      </c>
      <c r="AI27">
        <v>0.94437319883309612</v>
      </c>
      <c r="AJ27">
        <v>0</v>
      </c>
      <c r="AK27">
        <v>20.171808662411348</v>
      </c>
      <c r="AL27">
        <v>0</v>
      </c>
      <c r="AM27">
        <v>4.6895686972764254</v>
      </c>
      <c r="AN27">
        <v>0.66584851554682967</v>
      </c>
      <c r="AO27">
        <v>0</v>
      </c>
      <c r="AP27">
        <v>3.8007444739022365E-2</v>
      </c>
      <c r="AQ27">
        <v>0</v>
      </c>
      <c r="AR27">
        <v>10.318038377717391</v>
      </c>
      <c r="AS27">
        <v>9.4639848484962279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989.51203354840561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9.0501067398175739</v>
      </c>
      <c r="L28">
        <v>562.42410097007951</v>
      </c>
      <c r="M28">
        <v>27.290814687619854</v>
      </c>
      <c r="N28">
        <v>35.229384375592318</v>
      </c>
      <c r="O28">
        <v>0</v>
      </c>
      <c r="P28">
        <v>41.441232486452954</v>
      </c>
      <c r="Q28">
        <v>6.478022769230769</v>
      </c>
      <c r="R28">
        <v>12.573976944994246</v>
      </c>
      <c r="S28">
        <v>7.8280806817545496</v>
      </c>
      <c r="T28">
        <v>0</v>
      </c>
      <c r="U28">
        <v>122.83674791078698</v>
      </c>
      <c r="V28">
        <v>3.0109708093781857</v>
      </c>
      <c r="W28">
        <v>13.767714204545454</v>
      </c>
      <c r="X28">
        <v>44.000285315855521</v>
      </c>
      <c r="Y28">
        <v>0</v>
      </c>
      <c r="Z28">
        <v>3.8697538295454548</v>
      </c>
      <c r="AA28">
        <v>8.3357366008438802</v>
      </c>
      <c r="AB28">
        <v>3.9079737394781442</v>
      </c>
      <c r="AC28">
        <v>2.871629268543594</v>
      </c>
      <c r="AD28">
        <v>0</v>
      </c>
      <c r="AE28">
        <v>9.778151562724851</v>
      </c>
      <c r="AF28">
        <v>2.3403821595191796</v>
      </c>
      <c r="AG28">
        <v>12.295033424034015</v>
      </c>
      <c r="AH28">
        <v>13.880473118083104</v>
      </c>
      <c r="AI28">
        <v>1.8887463976661922</v>
      </c>
      <c r="AJ28">
        <v>0</v>
      </c>
      <c r="AK28">
        <v>20.171808662411348</v>
      </c>
      <c r="AL28">
        <v>0</v>
      </c>
      <c r="AM28">
        <v>4.6895686972764254</v>
      </c>
      <c r="AN28">
        <v>0.66584851554682967</v>
      </c>
      <c r="AO28">
        <v>0</v>
      </c>
      <c r="AP28">
        <v>3.8007444739022365E-2</v>
      </c>
      <c r="AQ28">
        <v>0</v>
      </c>
      <c r="AR28">
        <v>10.318038377717391</v>
      </c>
      <c r="AS28">
        <v>9.4639848484962279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990.4465745427334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9.0601942319691204</v>
      </c>
      <c r="L29">
        <v>562.42410097007951</v>
      </c>
      <c r="M29">
        <v>27.290814687619854</v>
      </c>
      <c r="N29">
        <v>35.229384375592318</v>
      </c>
      <c r="O29">
        <v>0</v>
      </c>
      <c r="P29">
        <v>41.441232486452954</v>
      </c>
      <c r="Q29">
        <v>6.478022769230769</v>
      </c>
      <c r="R29">
        <v>12.573976944994246</v>
      </c>
      <c r="S29">
        <v>7.8280806817545496</v>
      </c>
      <c r="T29">
        <v>0</v>
      </c>
      <c r="U29">
        <v>122.83674791078698</v>
      </c>
      <c r="V29">
        <v>3.0109708093781857</v>
      </c>
      <c r="W29">
        <v>13.767714204545454</v>
      </c>
      <c r="X29">
        <v>44.000285315855521</v>
      </c>
      <c r="Y29">
        <v>0</v>
      </c>
      <c r="Z29">
        <v>3.8697538295454548</v>
      </c>
      <c r="AA29">
        <v>8.3357366008438802</v>
      </c>
      <c r="AB29">
        <v>3.9079737394781442</v>
      </c>
      <c r="AC29">
        <v>2.871629268543594</v>
      </c>
      <c r="AD29">
        <v>0</v>
      </c>
      <c r="AE29">
        <v>9.778151562724851</v>
      </c>
      <c r="AF29">
        <v>2.3403821595191796</v>
      </c>
      <c r="AG29">
        <v>12.295033424034015</v>
      </c>
      <c r="AH29">
        <v>13.880473118083104</v>
      </c>
      <c r="AI29">
        <v>9.7036231342417842</v>
      </c>
      <c r="AJ29">
        <v>0</v>
      </c>
      <c r="AK29">
        <v>20.171808662411348</v>
      </c>
      <c r="AL29">
        <v>0</v>
      </c>
      <c r="AM29">
        <v>3.1263789595692129</v>
      </c>
      <c r="AN29">
        <v>0.66584851554682967</v>
      </c>
      <c r="AO29">
        <v>0</v>
      </c>
      <c r="AP29">
        <v>3.8007444739022365E-2</v>
      </c>
      <c r="AQ29">
        <v>0</v>
      </c>
      <c r="AR29">
        <v>10.318038377717391</v>
      </c>
      <c r="AS29">
        <v>9.4639848484962279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996.70834903375339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9.3699999999999992</v>
      </c>
      <c r="L30">
        <v>562.41966278639006</v>
      </c>
      <c r="M30">
        <v>27.290814687619854</v>
      </c>
      <c r="N30">
        <v>35.229384375592318</v>
      </c>
      <c r="O30">
        <v>0</v>
      </c>
      <c r="P30">
        <v>41.441232486452954</v>
      </c>
      <c r="Q30">
        <v>6.478022769230769</v>
      </c>
      <c r="R30">
        <v>12.573976944994246</v>
      </c>
      <c r="S30">
        <v>7.8280806817545496</v>
      </c>
      <c r="T30">
        <v>0</v>
      </c>
      <c r="U30">
        <v>122.83674791078698</v>
      </c>
      <c r="V30">
        <v>3.0109708093781857</v>
      </c>
      <c r="W30">
        <v>13.767714204545454</v>
      </c>
      <c r="X30">
        <v>44.000285315855521</v>
      </c>
      <c r="Y30">
        <v>0</v>
      </c>
      <c r="Z30">
        <v>3.8697538295454548</v>
      </c>
      <c r="AA30">
        <v>8.3357366008438802</v>
      </c>
      <c r="AB30">
        <v>3.9079737394781442</v>
      </c>
      <c r="AC30">
        <v>2.871629268543594</v>
      </c>
      <c r="AD30">
        <v>0</v>
      </c>
      <c r="AE30">
        <v>9.778151562724851</v>
      </c>
      <c r="AF30">
        <v>2.3403821595191796</v>
      </c>
      <c r="AG30">
        <v>12.295033424034015</v>
      </c>
      <c r="AH30">
        <v>13.880473118083104</v>
      </c>
      <c r="AI30">
        <v>9.7036231342417842</v>
      </c>
      <c r="AJ30">
        <v>0</v>
      </c>
      <c r="AK30">
        <v>20.171808662411348</v>
      </c>
      <c r="AL30">
        <v>0</v>
      </c>
      <c r="AM30">
        <v>3.1263789595692129</v>
      </c>
      <c r="AN30">
        <v>0.66584851554682967</v>
      </c>
      <c r="AO30">
        <v>0</v>
      </c>
      <c r="AP30">
        <v>3.8007444739022365E-2</v>
      </c>
      <c r="AQ30">
        <v>0</v>
      </c>
      <c r="AR30">
        <v>10.318038377717391</v>
      </c>
      <c r="AS30">
        <v>9.4639848484962279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997.0137166180948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4.9900186319788657</v>
      </c>
      <c r="L31">
        <v>483.54190620710494</v>
      </c>
      <c r="M31">
        <v>27.290814687619854</v>
      </c>
      <c r="N31">
        <v>35.229384375592318</v>
      </c>
      <c r="O31">
        <v>0</v>
      </c>
      <c r="P31">
        <v>41.441232486452954</v>
      </c>
      <c r="Q31">
        <v>6.478022769230769</v>
      </c>
      <c r="R31">
        <v>12.575335789775991</v>
      </c>
      <c r="S31">
        <v>7.8280806817545496</v>
      </c>
      <c r="T31">
        <v>0</v>
      </c>
      <c r="U31">
        <v>122.83674791078698</v>
      </c>
      <c r="V31">
        <v>3.0101062352941175</v>
      </c>
      <c r="W31">
        <v>13.767714204545454</v>
      </c>
      <c r="X31">
        <v>44.000285315855521</v>
      </c>
      <c r="Y31">
        <v>0</v>
      </c>
      <c r="Z31">
        <v>3.8697538295454548</v>
      </c>
      <c r="AA31">
        <v>8.2026198333333333</v>
      </c>
      <c r="AB31">
        <v>3.9079737394781442</v>
      </c>
      <c r="AC31">
        <v>2.871629268543594</v>
      </c>
      <c r="AD31">
        <v>0</v>
      </c>
      <c r="AE31">
        <v>9.778151562724851</v>
      </c>
      <c r="AF31">
        <v>2.3403821595191796</v>
      </c>
      <c r="AG31">
        <v>12.295033424034015</v>
      </c>
      <c r="AH31">
        <v>13.880473118083104</v>
      </c>
      <c r="AI31">
        <v>9.7036231342417842</v>
      </c>
      <c r="AJ31">
        <v>0</v>
      </c>
      <c r="AK31">
        <v>20.171808662411348</v>
      </c>
      <c r="AL31">
        <v>0</v>
      </c>
      <c r="AM31">
        <v>3.1263789595692129</v>
      </c>
      <c r="AN31">
        <v>0.66584851554682967</v>
      </c>
      <c r="AO31">
        <v>0</v>
      </c>
      <c r="AP31">
        <v>0</v>
      </c>
      <c r="AQ31">
        <v>0</v>
      </c>
      <c r="AR31">
        <v>10.318038377717391</v>
      </c>
      <c r="AS31">
        <v>9.4639848484962279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913.58534872923656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4.9900186319788657</v>
      </c>
      <c r="L32">
        <v>406.17364143867678</v>
      </c>
      <c r="M32">
        <v>27.290814687619854</v>
      </c>
      <c r="N32">
        <v>35.229384375592318</v>
      </c>
      <c r="O32">
        <v>0</v>
      </c>
      <c r="P32">
        <v>41.441232486452954</v>
      </c>
      <c r="Q32">
        <v>3.5693535471311475</v>
      </c>
      <c r="R32">
        <v>6.9208356226415102</v>
      </c>
      <c r="S32">
        <v>4.3096544299274138</v>
      </c>
      <c r="T32">
        <v>0</v>
      </c>
      <c r="U32">
        <v>122.83674791078698</v>
      </c>
      <c r="V32">
        <v>3.1101097647058822</v>
      </c>
      <c r="W32">
        <v>13.767349053895558</v>
      </c>
      <c r="X32">
        <v>44.000302619368355</v>
      </c>
      <c r="Y32">
        <v>0</v>
      </c>
      <c r="Z32">
        <v>3.8697538295454548</v>
      </c>
      <c r="AA32">
        <v>8.2026198333333333</v>
      </c>
      <c r="AB32">
        <v>3.9079737394781442</v>
      </c>
      <c r="AC32">
        <v>2.871629268543594</v>
      </c>
      <c r="AD32">
        <v>0</v>
      </c>
      <c r="AE32">
        <v>9.778151562724851</v>
      </c>
      <c r="AF32">
        <v>2.3403821595191796</v>
      </c>
      <c r="AG32">
        <v>12.295033424034015</v>
      </c>
      <c r="AH32">
        <v>13.880473118083104</v>
      </c>
      <c r="AI32">
        <v>9.7036231342417842</v>
      </c>
      <c r="AJ32">
        <v>0</v>
      </c>
      <c r="AK32">
        <v>20.171808662411348</v>
      </c>
      <c r="AL32">
        <v>0</v>
      </c>
      <c r="AM32">
        <v>3.1263789595692129</v>
      </c>
      <c r="AN32">
        <v>0.66584851554682967</v>
      </c>
      <c r="AO32">
        <v>0</v>
      </c>
      <c r="AP32">
        <v>0</v>
      </c>
      <c r="AQ32">
        <v>0</v>
      </c>
      <c r="AR32">
        <v>12.119600551358696</v>
      </c>
      <c r="AS32">
        <v>9.4639848484962279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826.03670617566331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4.9900186319788657</v>
      </c>
      <c r="L33">
        <v>328.806650881579</v>
      </c>
      <c r="M33">
        <v>27.290814687619854</v>
      </c>
      <c r="N33">
        <v>35.229384375592318</v>
      </c>
      <c r="O33">
        <v>0</v>
      </c>
      <c r="P33">
        <v>41.441232486452954</v>
      </c>
      <c r="Q33">
        <v>3.5693535471311475</v>
      </c>
      <c r="R33">
        <v>6.9208356226415102</v>
      </c>
      <c r="S33">
        <v>4.3096544299274138</v>
      </c>
      <c r="T33">
        <v>0</v>
      </c>
      <c r="U33">
        <v>122.83674791078698</v>
      </c>
      <c r="V33">
        <v>3.1101097647058822</v>
      </c>
      <c r="W33">
        <v>13.767349053895558</v>
      </c>
      <c r="X33">
        <v>44.000742191709392</v>
      </c>
      <c r="Y33">
        <v>0</v>
      </c>
      <c r="Z33">
        <v>3.8697538295454548</v>
      </c>
      <c r="AA33">
        <v>8.2026198333333333</v>
      </c>
      <c r="AB33">
        <v>3.9079737394781442</v>
      </c>
      <c r="AC33">
        <v>2.871629268543594</v>
      </c>
      <c r="AD33">
        <v>0</v>
      </c>
      <c r="AE33">
        <v>9.778151562724851</v>
      </c>
      <c r="AF33">
        <v>2.3403821595191796</v>
      </c>
      <c r="AG33">
        <v>12.295033424034015</v>
      </c>
      <c r="AH33">
        <v>13.683786062029297</v>
      </c>
      <c r="AI33">
        <v>9.7036231342417842</v>
      </c>
      <c r="AJ33">
        <v>0</v>
      </c>
      <c r="AK33">
        <v>20.171808662411348</v>
      </c>
      <c r="AL33">
        <v>0</v>
      </c>
      <c r="AM33">
        <v>4.6895686972764254</v>
      </c>
      <c r="AN33">
        <v>0.66584851554682967</v>
      </c>
      <c r="AO33">
        <v>0</v>
      </c>
      <c r="AP33">
        <v>0</v>
      </c>
      <c r="AQ33">
        <v>0</v>
      </c>
      <c r="AR33">
        <v>12.119600551358696</v>
      </c>
      <c r="AS33">
        <v>9.4639848484962279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750.03665787255989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4.9900186319788657</v>
      </c>
      <c r="L34">
        <v>309.46351525095946</v>
      </c>
      <c r="M34">
        <v>27.290814687619854</v>
      </c>
      <c r="N34">
        <v>35.229384375592318</v>
      </c>
      <c r="O34">
        <v>0</v>
      </c>
      <c r="P34">
        <v>41.441232486452954</v>
      </c>
      <c r="Q34">
        <v>3.5696728965517242</v>
      </c>
      <c r="R34">
        <v>12.577751845695364</v>
      </c>
      <c r="S34">
        <v>4.3105849084368861</v>
      </c>
      <c r="T34">
        <v>0</v>
      </c>
      <c r="U34">
        <v>122.83674791078698</v>
      </c>
      <c r="V34">
        <v>3.1101097647058822</v>
      </c>
      <c r="W34">
        <v>13.767349053895558</v>
      </c>
      <c r="X34">
        <v>44.000742191709392</v>
      </c>
      <c r="Y34">
        <v>0</v>
      </c>
      <c r="Z34">
        <v>3.8697538295454548</v>
      </c>
      <c r="AA34">
        <v>8.2026198333333333</v>
      </c>
      <c r="AB34">
        <v>3.9079737394781442</v>
      </c>
      <c r="AC34">
        <v>2.871629268543594</v>
      </c>
      <c r="AD34">
        <v>0</v>
      </c>
      <c r="AE34">
        <v>9.778151562724851</v>
      </c>
      <c r="AF34">
        <v>2.3403821595191796</v>
      </c>
      <c r="AG34">
        <v>12.295033424034015</v>
      </c>
      <c r="AH34">
        <v>11.239249432379573</v>
      </c>
      <c r="AI34">
        <v>9.7036231342417842</v>
      </c>
      <c r="AJ34">
        <v>0</v>
      </c>
      <c r="AK34">
        <v>20.171808662411348</v>
      </c>
      <c r="AL34">
        <v>0</v>
      </c>
      <c r="AM34">
        <v>4.6895686972764254</v>
      </c>
      <c r="AN34">
        <v>0.66584851554682967</v>
      </c>
      <c r="AO34">
        <v>0</v>
      </c>
      <c r="AP34">
        <v>0</v>
      </c>
      <c r="AQ34">
        <v>0</v>
      </c>
      <c r="AR34">
        <v>12.119600551358696</v>
      </c>
      <c r="AS34">
        <v>9.4639848484962279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733.90715166327448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4.9900186319788657</v>
      </c>
      <c r="L35">
        <v>309.46351525095946</v>
      </c>
      <c r="M35">
        <v>27.290814687619854</v>
      </c>
      <c r="N35">
        <v>35.229384375592318</v>
      </c>
      <c r="O35">
        <v>0</v>
      </c>
      <c r="P35">
        <v>41.441232486452954</v>
      </c>
      <c r="Q35">
        <v>3.5696728965517242</v>
      </c>
      <c r="R35">
        <v>12.577751845695364</v>
      </c>
      <c r="S35">
        <v>4.3105849084368861</v>
      </c>
      <c r="T35">
        <v>0</v>
      </c>
      <c r="U35">
        <v>124.08667117514709</v>
      </c>
      <c r="V35">
        <v>3.1101097647058822</v>
      </c>
      <c r="W35">
        <v>13.767349053895558</v>
      </c>
      <c r="X35">
        <v>44.000742191709392</v>
      </c>
      <c r="Y35">
        <v>0</v>
      </c>
      <c r="Z35">
        <v>3.8697538295454548</v>
      </c>
      <c r="AA35">
        <v>8.2026198333333333</v>
      </c>
      <c r="AB35">
        <v>3.9079737394781442</v>
      </c>
      <c r="AC35">
        <v>2.871629268543594</v>
      </c>
      <c r="AD35">
        <v>0</v>
      </c>
      <c r="AE35">
        <v>9.778151562724851</v>
      </c>
      <c r="AF35">
        <v>2.3403821595191796</v>
      </c>
      <c r="AG35">
        <v>12.295033424034015</v>
      </c>
      <c r="AH35">
        <v>11.239249432379573</v>
      </c>
      <c r="AI35">
        <v>1.8887463976661922</v>
      </c>
      <c r="AJ35">
        <v>0</v>
      </c>
      <c r="AK35">
        <v>20.171808662411348</v>
      </c>
      <c r="AL35">
        <v>0</v>
      </c>
      <c r="AM35">
        <v>4.6895686972764254</v>
      </c>
      <c r="AN35">
        <v>0.66584851554682967</v>
      </c>
      <c r="AO35">
        <v>0</v>
      </c>
      <c r="AP35">
        <v>0</v>
      </c>
      <c r="AQ35">
        <v>0</v>
      </c>
      <c r="AR35">
        <v>10.318038377717391</v>
      </c>
      <c r="AS35">
        <v>9.4639848484962279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725.5406360174178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4.9900186319788657</v>
      </c>
      <c r="L36">
        <v>309.46351525095946</v>
      </c>
      <c r="M36">
        <v>27.290814687619854</v>
      </c>
      <c r="N36">
        <v>35.229384375592318</v>
      </c>
      <c r="O36">
        <v>0</v>
      </c>
      <c r="P36">
        <v>41.441232486452954</v>
      </c>
      <c r="Q36">
        <v>3.5696728965517242</v>
      </c>
      <c r="R36">
        <v>12.577751845695364</v>
      </c>
      <c r="S36">
        <v>4.3105849084368861</v>
      </c>
      <c r="T36">
        <v>0</v>
      </c>
      <c r="U36">
        <v>124.25075686992271</v>
      </c>
      <c r="V36">
        <v>2.8698361814159297</v>
      </c>
      <c r="W36">
        <v>13.767349053895558</v>
      </c>
      <c r="X36">
        <v>44.000742191709392</v>
      </c>
      <c r="Y36">
        <v>0</v>
      </c>
      <c r="Z36">
        <v>3.8697538295454548</v>
      </c>
      <c r="AA36">
        <v>4.1716180253164561</v>
      </c>
      <c r="AB36">
        <v>3.9079737394781442</v>
      </c>
      <c r="AC36">
        <v>2.871629268543594</v>
      </c>
      <c r="AD36">
        <v>0</v>
      </c>
      <c r="AE36">
        <v>9.778151562724851</v>
      </c>
      <c r="AF36">
        <v>2.3403821595191796</v>
      </c>
      <c r="AG36">
        <v>12.295033424034015</v>
      </c>
      <c r="AH36">
        <v>6.687353387496179</v>
      </c>
      <c r="AI36">
        <v>0.94437319883309612</v>
      </c>
      <c r="AJ36">
        <v>0</v>
      </c>
      <c r="AK36">
        <v>20.171808662411348</v>
      </c>
      <c r="AL36">
        <v>0</v>
      </c>
      <c r="AM36">
        <v>4.6895686972764254</v>
      </c>
      <c r="AN36">
        <v>0.66584851554682967</v>
      </c>
      <c r="AO36">
        <v>0</v>
      </c>
      <c r="AP36">
        <v>0</v>
      </c>
      <c r="AQ36">
        <v>0</v>
      </c>
      <c r="AR36">
        <v>10.318038377717391</v>
      </c>
      <c r="AS36">
        <v>9.4639848484962279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715.93717707717019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4.9900186319788657</v>
      </c>
      <c r="L37">
        <v>309.46351525095946</v>
      </c>
      <c r="M37">
        <v>27.290814687619854</v>
      </c>
      <c r="N37">
        <v>35.229384375592318</v>
      </c>
      <c r="O37">
        <v>0</v>
      </c>
      <c r="P37">
        <v>41.441232486452954</v>
      </c>
      <c r="Q37">
        <v>3.5696728965517242</v>
      </c>
      <c r="R37">
        <v>12.577751845695364</v>
      </c>
      <c r="S37">
        <v>4.3105849084368861</v>
      </c>
      <c r="T37">
        <v>0</v>
      </c>
      <c r="U37">
        <v>124.25075686992271</v>
      </c>
      <c r="V37">
        <v>2.8698361814159297</v>
      </c>
      <c r="W37">
        <v>13.767349053895558</v>
      </c>
      <c r="X37">
        <v>44.000742191709392</v>
      </c>
      <c r="Y37">
        <v>0</v>
      </c>
      <c r="Z37">
        <v>3.8697538295454548</v>
      </c>
      <c r="AA37">
        <v>0</v>
      </c>
      <c r="AB37">
        <v>3.9079737394781442</v>
      </c>
      <c r="AC37">
        <v>2.871629268543594</v>
      </c>
      <c r="AD37">
        <v>0</v>
      </c>
      <c r="AE37">
        <v>9.778151562724851</v>
      </c>
      <c r="AF37">
        <v>2.3403821595191796</v>
      </c>
      <c r="AG37">
        <v>12.295033424034015</v>
      </c>
      <c r="AH37">
        <v>6.687353387496179</v>
      </c>
      <c r="AI37">
        <v>0</v>
      </c>
      <c r="AJ37">
        <v>0</v>
      </c>
      <c r="AK37">
        <v>20.171808662411348</v>
      </c>
      <c r="AL37">
        <v>0</v>
      </c>
      <c r="AM37">
        <v>4.6895686972764254</v>
      </c>
      <c r="AN37">
        <v>0.66584851554682967</v>
      </c>
      <c r="AO37">
        <v>0</v>
      </c>
      <c r="AP37">
        <v>0</v>
      </c>
      <c r="AQ37">
        <v>0</v>
      </c>
      <c r="AR37">
        <v>10.318038377717391</v>
      </c>
      <c r="AS37">
        <v>8.9802490230276728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710.33745002755211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4.9900186319788657</v>
      </c>
      <c r="L38">
        <v>309.46351525095946</v>
      </c>
      <c r="M38">
        <v>27.290814687619854</v>
      </c>
      <c r="N38">
        <v>35.229384375592318</v>
      </c>
      <c r="O38">
        <v>0</v>
      </c>
      <c r="P38">
        <v>41.441232486452954</v>
      </c>
      <c r="Q38">
        <v>3.5696728965517242</v>
      </c>
      <c r="R38">
        <v>12.577751845695364</v>
      </c>
      <c r="S38">
        <v>4.3105849084368861</v>
      </c>
      <c r="T38">
        <v>0</v>
      </c>
      <c r="U38">
        <v>124.25075686992271</v>
      </c>
      <c r="V38">
        <v>3.1101097647058822</v>
      </c>
      <c r="W38">
        <v>13.767349053895558</v>
      </c>
      <c r="X38">
        <v>44.000742191709392</v>
      </c>
      <c r="Y38">
        <v>0</v>
      </c>
      <c r="Z38">
        <v>3.8697538295454548</v>
      </c>
      <c r="AA38">
        <v>0</v>
      </c>
      <c r="AB38">
        <v>3.9079737394781442</v>
      </c>
      <c r="AC38">
        <v>2.871629268543594</v>
      </c>
      <c r="AD38">
        <v>0</v>
      </c>
      <c r="AE38">
        <v>9.778151562724851</v>
      </c>
      <c r="AF38">
        <v>2.3403821595191796</v>
      </c>
      <c r="AG38">
        <v>12.295033424034015</v>
      </c>
      <c r="AH38">
        <v>6.687353387496179</v>
      </c>
      <c r="AI38">
        <v>0</v>
      </c>
      <c r="AJ38">
        <v>0</v>
      </c>
      <c r="AK38">
        <v>20.171808662411348</v>
      </c>
      <c r="AL38">
        <v>0</v>
      </c>
      <c r="AM38">
        <v>4.6895686972764254</v>
      </c>
      <c r="AN38">
        <v>0.66584851554682967</v>
      </c>
      <c r="AO38">
        <v>0</v>
      </c>
      <c r="AP38">
        <v>0</v>
      </c>
      <c r="AQ38">
        <v>0</v>
      </c>
      <c r="AR38">
        <v>10.318038377717391</v>
      </c>
      <c r="AS38">
        <v>8.9802490230276728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710.57772361084199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4.9900186319788657</v>
      </c>
      <c r="L39">
        <v>309.46351525095946</v>
      </c>
      <c r="M39">
        <v>27.290814687619854</v>
      </c>
      <c r="N39">
        <v>35.229384375592318</v>
      </c>
      <c r="O39">
        <v>0</v>
      </c>
      <c r="P39">
        <v>41.441232486452954</v>
      </c>
      <c r="Q39">
        <v>3.5696728965517242</v>
      </c>
      <c r="R39">
        <v>6.9202912942135288</v>
      </c>
      <c r="S39">
        <v>4.3105849084368861</v>
      </c>
      <c r="T39">
        <v>0</v>
      </c>
      <c r="U39">
        <v>124.25075686992271</v>
      </c>
      <c r="V39">
        <v>2.8695272754424783</v>
      </c>
      <c r="W39">
        <v>12.136369833079502</v>
      </c>
      <c r="X39">
        <v>38.901318494420273</v>
      </c>
      <c r="Y39">
        <v>0</v>
      </c>
      <c r="Z39">
        <v>3.8697538295454548</v>
      </c>
      <c r="AA39">
        <v>0</v>
      </c>
      <c r="AB39">
        <v>3.9079737394781442</v>
      </c>
      <c r="AC39">
        <v>2.871629268543594</v>
      </c>
      <c r="AD39">
        <v>0</v>
      </c>
      <c r="AE39">
        <v>9.778151562724851</v>
      </c>
      <c r="AF39">
        <v>2.3403821595191796</v>
      </c>
      <c r="AG39">
        <v>12.295033424034015</v>
      </c>
      <c r="AH39">
        <v>0</v>
      </c>
      <c r="AI39">
        <v>0</v>
      </c>
      <c r="AJ39">
        <v>0</v>
      </c>
      <c r="AK39">
        <v>20.171808662411348</v>
      </c>
      <c r="AL39">
        <v>0</v>
      </c>
      <c r="AM39">
        <v>4.6895686972764254</v>
      </c>
      <c r="AN39">
        <v>0.66584851554682967</v>
      </c>
      <c r="AO39">
        <v>0</v>
      </c>
      <c r="AP39">
        <v>0</v>
      </c>
      <c r="AQ39">
        <v>0</v>
      </c>
      <c r="AR39">
        <v>10.318038377717391</v>
      </c>
      <c r="AS39">
        <v>8.9802490230276728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691.26192426449529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4.9900186319788657</v>
      </c>
      <c r="L40">
        <v>309.46351525095946</v>
      </c>
      <c r="M40">
        <v>27.290814687619854</v>
      </c>
      <c r="N40">
        <v>35.229384375592318</v>
      </c>
      <c r="O40">
        <v>0</v>
      </c>
      <c r="P40">
        <v>41.441232486452954</v>
      </c>
      <c r="Q40">
        <v>3.5696728965517242</v>
      </c>
      <c r="R40">
        <v>6.9202912942135288</v>
      </c>
      <c r="S40">
        <v>4.3105849084368861</v>
      </c>
      <c r="T40">
        <v>0</v>
      </c>
      <c r="U40">
        <v>124.25075686992271</v>
      </c>
      <c r="V40">
        <v>2.8698361814159297</v>
      </c>
      <c r="W40">
        <v>12.136369833079502</v>
      </c>
      <c r="X40">
        <v>38.901318494420273</v>
      </c>
      <c r="Y40">
        <v>0</v>
      </c>
      <c r="Z40">
        <v>3.8697538295454548</v>
      </c>
      <c r="AA40">
        <v>0</v>
      </c>
      <c r="AB40">
        <v>3.9079737394781442</v>
      </c>
      <c r="AC40">
        <v>2.871629268543594</v>
      </c>
      <c r="AD40">
        <v>0</v>
      </c>
      <c r="AE40">
        <v>9.778151562724851</v>
      </c>
      <c r="AF40">
        <v>2.3403821595191796</v>
      </c>
      <c r="AG40">
        <v>12.295033424034015</v>
      </c>
      <c r="AH40">
        <v>0</v>
      </c>
      <c r="AI40">
        <v>0</v>
      </c>
      <c r="AJ40">
        <v>0</v>
      </c>
      <c r="AK40">
        <v>20.171808662411348</v>
      </c>
      <c r="AL40">
        <v>0</v>
      </c>
      <c r="AM40">
        <v>4.6895686972764254</v>
      </c>
      <c r="AN40">
        <v>0.66584851554682967</v>
      </c>
      <c r="AO40">
        <v>0</v>
      </c>
      <c r="AP40">
        <v>0</v>
      </c>
      <c r="AQ40">
        <v>0</v>
      </c>
      <c r="AR40">
        <v>10.318038377717391</v>
      </c>
      <c r="AS40">
        <v>8.9802490230276728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691.26223317046879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4.9900186319788657</v>
      </c>
      <c r="L41">
        <v>309.46351525095946</v>
      </c>
      <c r="M41">
        <v>27.290814687619854</v>
      </c>
      <c r="N41">
        <v>35.229384375592318</v>
      </c>
      <c r="O41">
        <v>0</v>
      </c>
      <c r="P41">
        <v>41.441232486452954</v>
      </c>
      <c r="Q41">
        <v>3.5696728965517242</v>
      </c>
      <c r="R41">
        <v>6.9202912942135288</v>
      </c>
      <c r="S41">
        <v>4.3105849084368861</v>
      </c>
      <c r="T41">
        <v>0</v>
      </c>
      <c r="U41">
        <v>124.25075686992271</v>
      </c>
      <c r="V41">
        <v>2.8698361814159297</v>
      </c>
      <c r="W41">
        <v>12.136369833079502</v>
      </c>
      <c r="X41">
        <v>38.895637815439208</v>
      </c>
      <c r="Y41">
        <v>0</v>
      </c>
      <c r="Z41">
        <v>3.8697538295454548</v>
      </c>
      <c r="AA41">
        <v>0</v>
      </c>
      <c r="AB41">
        <v>3.9079737394781442</v>
      </c>
      <c r="AC41">
        <v>2.871629268543594</v>
      </c>
      <c r="AD41">
        <v>0</v>
      </c>
      <c r="AE41">
        <v>9.778151562724851</v>
      </c>
      <c r="AF41">
        <v>2.3403821595191796</v>
      </c>
      <c r="AG41">
        <v>12.295033424034015</v>
      </c>
      <c r="AH41">
        <v>0</v>
      </c>
      <c r="AI41">
        <v>0</v>
      </c>
      <c r="AJ41">
        <v>0</v>
      </c>
      <c r="AK41">
        <v>20.171808662411348</v>
      </c>
      <c r="AL41">
        <v>0</v>
      </c>
      <c r="AM41">
        <v>4.6895686972764254</v>
      </c>
      <c r="AN41">
        <v>0.66584851554682967</v>
      </c>
      <c r="AO41">
        <v>0</v>
      </c>
      <c r="AP41">
        <v>0</v>
      </c>
      <c r="AQ41">
        <v>0</v>
      </c>
      <c r="AR41">
        <v>10.318038377717391</v>
      </c>
      <c r="AS41">
        <v>8.9802490230276728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691.2565524914877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4.9900186319788657</v>
      </c>
      <c r="L42">
        <v>309.46351525095946</v>
      </c>
      <c r="M42">
        <v>27.290814687619854</v>
      </c>
      <c r="N42">
        <v>35.229384375592318</v>
      </c>
      <c r="O42">
        <v>0</v>
      </c>
      <c r="P42">
        <v>41.441232486452954</v>
      </c>
      <c r="Q42">
        <v>3.5696728965517242</v>
      </c>
      <c r="R42">
        <v>6.9202912942135288</v>
      </c>
      <c r="S42">
        <v>4.3105849084368861</v>
      </c>
      <c r="T42">
        <v>0</v>
      </c>
      <c r="U42">
        <v>124.25075686992271</v>
      </c>
      <c r="V42">
        <v>2.8698361814159297</v>
      </c>
      <c r="W42">
        <v>12.136369833079502</v>
      </c>
      <c r="X42">
        <v>38.901110625733637</v>
      </c>
      <c r="Y42">
        <v>0</v>
      </c>
      <c r="Z42">
        <v>3.8697538295454548</v>
      </c>
      <c r="AA42">
        <v>0</v>
      </c>
      <c r="AB42">
        <v>3.9079737394781442</v>
      </c>
      <c r="AC42">
        <v>2.871629268543594</v>
      </c>
      <c r="AD42">
        <v>0</v>
      </c>
      <c r="AE42">
        <v>9.778151562724851</v>
      </c>
      <c r="AF42">
        <v>2.3403821595191796</v>
      </c>
      <c r="AG42">
        <v>12.295033424034015</v>
      </c>
      <c r="AH42">
        <v>0</v>
      </c>
      <c r="AI42">
        <v>0</v>
      </c>
      <c r="AJ42">
        <v>0</v>
      </c>
      <c r="AK42">
        <v>20.171808662411348</v>
      </c>
      <c r="AL42">
        <v>0</v>
      </c>
      <c r="AM42">
        <v>4.6895686972764254</v>
      </c>
      <c r="AN42">
        <v>0.66584851554682967</v>
      </c>
      <c r="AO42">
        <v>0</v>
      </c>
      <c r="AP42">
        <v>0</v>
      </c>
      <c r="AQ42">
        <v>0</v>
      </c>
      <c r="AR42">
        <v>10.318038377717391</v>
      </c>
      <c r="AS42">
        <v>8.9802490230276728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691.26202530178216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4.9900186319788657</v>
      </c>
      <c r="L43">
        <v>309.46351525095946</v>
      </c>
      <c r="M43">
        <v>27.290814687619854</v>
      </c>
      <c r="N43">
        <v>35.229384375592318</v>
      </c>
      <c r="O43">
        <v>0</v>
      </c>
      <c r="P43">
        <v>41.441232486452954</v>
      </c>
      <c r="Q43">
        <v>3.5696728965517242</v>
      </c>
      <c r="R43">
        <v>6.9202912942135288</v>
      </c>
      <c r="S43">
        <v>4.3105849084368861</v>
      </c>
      <c r="T43">
        <v>0</v>
      </c>
      <c r="U43">
        <v>124.25075686992271</v>
      </c>
      <c r="V43">
        <v>2.7514372352285399</v>
      </c>
      <c r="W43">
        <v>7.7832772501013379</v>
      </c>
      <c r="X43">
        <v>44.001110572371246</v>
      </c>
      <c r="Y43">
        <v>0</v>
      </c>
      <c r="Z43">
        <v>3.8697538295454548</v>
      </c>
      <c r="AA43">
        <v>0</v>
      </c>
      <c r="AB43">
        <v>3.9079737394781442</v>
      </c>
      <c r="AC43">
        <v>2.871629268543594</v>
      </c>
      <c r="AD43">
        <v>2.7045628486662725</v>
      </c>
      <c r="AE43">
        <v>9.778151562724851</v>
      </c>
      <c r="AF43">
        <v>2.3403821595191796</v>
      </c>
      <c r="AG43">
        <v>12.295033424034015</v>
      </c>
      <c r="AH43">
        <v>0</v>
      </c>
      <c r="AI43">
        <v>0</v>
      </c>
      <c r="AJ43">
        <v>0</v>
      </c>
      <c r="AK43">
        <v>20.171808662411348</v>
      </c>
      <c r="AL43">
        <v>0</v>
      </c>
      <c r="AM43">
        <v>4.6895686972764254</v>
      </c>
      <c r="AN43">
        <v>0.66584851554682967</v>
      </c>
      <c r="AO43">
        <v>0</v>
      </c>
      <c r="AP43">
        <v>2.8505470040596519</v>
      </c>
      <c r="AQ43">
        <v>0</v>
      </c>
      <c r="AR43">
        <v>3.9306813013586956</v>
      </c>
      <c r="AS43">
        <v>8.9802490230276728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691.05828649562147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4.9900186319788657</v>
      </c>
      <c r="L44">
        <v>309.46351525095946</v>
      </c>
      <c r="M44">
        <v>27.290814687619854</v>
      </c>
      <c r="N44">
        <v>35.229384375592318</v>
      </c>
      <c r="O44">
        <v>0</v>
      </c>
      <c r="P44">
        <v>41.441232486452954</v>
      </c>
      <c r="Q44">
        <v>3.5696728965517242</v>
      </c>
      <c r="R44">
        <v>6.9202912942135288</v>
      </c>
      <c r="S44">
        <v>4.3105849084368861</v>
      </c>
      <c r="T44">
        <v>0</v>
      </c>
      <c r="U44">
        <v>124.25075686992271</v>
      </c>
      <c r="V44">
        <v>3.1116253823857307</v>
      </c>
      <c r="W44">
        <v>12.138287317004899</v>
      </c>
      <c r="X44">
        <v>44.000285315855521</v>
      </c>
      <c r="Y44">
        <v>0</v>
      </c>
      <c r="Z44">
        <v>3.8697538295454548</v>
      </c>
      <c r="AA44">
        <v>0</v>
      </c>
      <c r="AB44">
        <v>3.9079737394781442</v>
      </c>
      <c r="AC44">
        <v>2.871629268543594</v>
      </c>
      <c r="AD44">
        <v>2.7045628486662725</v>
      </c>
      <c r="AE44">
        <v>9.778151562724851</v>
      </c>
      <c r="AF44">
        <v>2.3403821595191796</v>
      </c>
      <c r="AG44">
        <v>12.295033424034015</v>
      </c>
      <c r="AH44">
        <v>0</v>
      </c>
      <c r="AI44">
        <v>0</v>
      </c>
      <c r="AJ44">
        <v>0</v>
      </c>
      <c r="AK44">
        <v>20.171808662411348</v>
      </c>
      <c r="AL44">
        <v>0</v>
      </c>
      <c r="AM44">
        <v>4.6895686972764254</v>
      </c>
      <c r="AN44">
        <v>0.66584851554682967</v>
      </c>
      <c r="AO44">
        <v>0</v>
      </c>
      <c r="AP44">
        <v>2.8505470040596519</v>
      </c>
      <c r="AQ44">
        <v>0</v>
      </c>
      <c r="AR44">
        <v>1.3102272027173913</v>
      </c>
      <c r="AS44">
        <v>8.9802490230276728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693.15220535452522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4.9900186319788657</v>
      </c>
      <c r="L45">
        <v>309.46351525095946</v>
      </c>
      <c r="M45">
        <v>27.290814687619854</v>
      </c>
      <c r="N45">
        <v>35.229384375592318</v>
      </c>
      <c r="O45">
        <v>0</v>
      </c>
      <c r="P45">
        <v>41.441232486452954</v>
      </c>
      <c r="Q45">
        <v>3.5696728965517242</v>
      </c>
      <c r="R45">
        <v>6.9202912942135288</v>
      </c>
      <c r="S45">
        <v>4.3105849084368861</v>
      </c>
      <c r="T45">
        <v>0</v>
      </c>
      <c r="U45">
        <v>124.25075686992271</v>
      </c>
      <c r="V45">
        <v>3.1116253823857307</v>
      </c>
      <c r="W45">
        <v>13.059457235254238</v>
      </c>
      <c r="X45">
        <v>43.998415727353198</v>
      </c>
      <c r="Y45">
        <v>0</v>
      </c>
      <c r="Z45">
        <v>3.8697538295454548</v>
      </c>
      <c r="AA45">
        <v>0</v>
      </c>
      <c r="AB45">
        <v>3.9079737394781442</v>
      </c>
      <c r="AC45">
        <v>2.871629268543594</v>
      </c>
      <c r="AD45">
        <v>2.7045628486662725</v>
      </c>
      <c r="AE45">
        <v>9.778151562724851</v>
      </c>
      <c r="AF45">
        <v>2.3403821595191796</v>
      </c>
      <c r="AG45">
        <v>12.295033424034015</v>
      </c>
      <c r="AH45">
        <v>0</v>
      </c>
      <c r="AI45">
        <v>0</v>
      </c>
      <c r="AJ45">
        <v>0</v>
      </c>
      <c r="AK45">
        <v>20.171808662411348</v>
      </c>
      <c r="AL45">
        <v>0</v>
      </c>
      <c r="AM45">
        <v>4.6895686972764254</v>
      </c>
      <c r="AN45">
        <v>0.66584851554682967</v>
      </c>
      <c r="AO45">
        <v>0</v>
      </c>
      <c r="AP45">
        <v>2.8505470040596519</v>
      </c>
      <c r="AQ45">
        <v>0</v>
      </c>
      <c r="AR45">
        <v>1.3102272027173913</v>
      </c>
      <c r="AS45">
        <v>8.9802490230276728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694.07150568427221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4.9900186319788657</v>
      </c>
      <c r="L46">
        <v>309.46351525095946</v>
      </c>
      <c r="M46">
        <v>27.290814687619854</v>
      </c>
      <c r="N46">
        <v>35.229384375592318</v>
      </c>
      <c r="O46">
        <v>0</v>
      </c>
      <c r="P46">
        <v>41.441232486452954</v>
      </c>
      <c r="Q46">
        <v>3.5696728965517242</v>
      </c>
      <c r="R46">
        <v>6.9202912942135288</v>
      </c>
      <c r="S46">
        <v>4.3105849084368861</v>
      </c>
      <c r="T46">
        <v>0</v>
      </c>
      <c r="U46">
        <v>124.25075686992271</v>
      </c>
      <c r="V46">
        <v>3.1116253823857307</v>
      </c>
      <c r="W46">
        <v>13.769020921549155</v>
      </c>
      <c r="X46">
        <v>44.002374985694431</v>
      </c>
      <c r="Y46">
        <v>0</v>
      </c>
      <c r="Z46">
        <v>3.8697538295454548</v>
      </c>
      <c r="AA46">
        <v>0</v>
      </c>
      <c r="AB46">
        <v>3.9079737394781442</v>
      </c>
      <c r="AC46">
        <v>2.871629268543594</v>
      </c>
      <c r="AD46">
        <v>2.7045628486662725</v>
      </c>
      <c r="AE46">
        <v>9.778151562724851</v>
      </c>
      <c r="AF46">
        <v>2.3403821595191796</v>
      </c>
      <c r="AG46">
        <v>12.295033424034015</v>
      </c>
      <c r="AH46">
        <v>0</v>
      </c>
      <c r="AI46">
        <v>0</v>
      </c>
      <c r="AJ46">
        <v>0</v>
      </c>
      <c r="AK46">
        <v>20.171808662411348</v>
      </c>
      <c r="AL46">
        <v>0</v>
      </c>
      <c r="AM46">
        <v>4.6895686972764254</v>
      </c>
      <c r="AN46">
        <v>0.66584851554682967</v>
      </c>
      <c r="AO46">
        <v>0</v>
      </c>
      <c r="AP46">
        <v>2.8505470040596519</v>
      </c>
      <c r="AQ46">
        <v>0</v>
      </c>
      <c r="AR46">
        <v>3.9306813013586956</v>
      </c>
      <c r="AS46">
        <v>8.9802490230276728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697.40548272754961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4.9900186319788657</v>
      </c>
      <c r="L47">
        <v>309.46351525095946</v>
      </c>
      <c r="M47">
        <v>27.290814687619854</v>
      </c>
      <c r="N47">
        <v>35.229384375592318</v>
      </c>
      <c r="O47">
        <v>0</v>
      </c>
      <c r="P47">
        <v>41.441232486452954</v>
      </c>
      <c r="Q47">
        <v>3.5696728965517242</v>
      </c>
      <c r="R47">
        <v>6.9202912942135288</v>
      </c>
      <c r="S47">
        <v>4.3105849084368861</v>
      </c>
      <c r="T47">
        <v>0</v>
      </c>
      <c r="U47">
        <v>124.25075686992271</v>
      </c>
      <c r="V47">
        <v>3.1116253823857307</v>
      </c>
      <c r="W47">
        <v>13.769020921549155</v>
      </c>
      <c r="X47">
        <v>44.168792342348752</v>
      </c>
      <c r="Y47">
        <v>0</v>
      </c>
      <c r="Z47">
        <v>3.8697538295454548</v>
      </c>
      <c r="AA47">
        <v>0</v>
      </c>
      <c r="AB47">
        <v>3.9079737394781442</v>
      </c>
      <c r="AC47">
        <v>2.871629268543594</v>
      </c>
      <c r="AD47">
        <v>2.7045628486662725</v>
      </c>
      <c r="AE47">
        <v>9.778151562724851</v>
      </c>
      <c r="AF47">
        <v>2.3403821595191796</v>
      </c>
      <c r="AG47">
        <v>12.295033424034015</v>
      </c>
      <c r="AH47">
        <v>0</v>
      </c>
      <c r="AI47">
        <v>0</v>
      </c>
      <c r="AJ47">
        <v>0</v>
      </c>
      <c r="AK47">
        <v>20.171808662411348</v>
      </c>
      <c r="AL47">
        <v>0</v>
      </c>
      <c r="AM47">
        <v>4.6895686972764254</v>
      </c>
      <c r="AN47">
        <v>0.66584851554682967</v>
      </c>
      <c r="AO47">
        <v>0</v>
      </c>
      <c r="AP47">
        <v>0</v>
      </c>
      <c r="AQ47">
        <v>0</v>
      </c>
      <c r="AR47">
        <v>10.318038377717391</v>
      </c>
      <c r="AS47">
        <v>8.9802490230276728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701.10871015650287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4.9900186319788657</v>
      </c>
      <c r="L48">
        <v>309.46351525095946</v>
      </c>
      <c r="M48">
        <v>27.290814687619854</v>
      </c>
      <c r="N48">
        <v>35.229384375592318</v>
      </c>
      <c r="O48">
        <v>0</v>
      </c>
      <c r="P48">
        <v>41.441232486452954</v>
      </c>
      <c r="Q48">
        <v>3.5696728965517242</v>
      </c>
      <c r="R48">
        <v>6.9202912942135288</v>
      </c>
      <c r="S48">
        <v>4.3105849084368861</v>
      </c>
      <c r="T48">
        <v>0</v>
      </c>
      <c r="U48">
        <v>124.25075686992271</v>
      </c>
      <c r="V48">
        <v>3.1116253823857307</v>
      </c>
      <c r="W48">
        <v>13.769020921549155</v>
      </c>
      <c r="X48">
        <v>44.002256582976109</v>
      </c>
      <c r="Y48">
        <v>0</v>
      </c>
      <c r="Z48">
        <v>3.8697538295454548</v>
      </c>
      <c r="AA48">
        <v>0</v>
      </c>
      <c r="AB48">
        <v>3.9079737394781442</v>
      </c>
      <c r="AC48">
        <v>2.871629268543594</v>
      </c>
      <c r="AD48">
        <v>2.7045628486662725</v>
      </c>
      <c r="AE48">
        <v>9.778151562724851</v>
      </c>
      <c r="AF48">
        <v>2.3403821595191796</v>
      </c>
      <c r="AG48">
        <v>12.295033424034015</v>
      </c>
      <c r="AH48">
        <v>0</v>
      </c>
      <c r="AI48">
        <v>0</v>
      </c>
      <c r="AJ48">
        <v>0</v>
      </c>
      <c r="AK48">
        <v>20.171808662411348</v>
      </c>
      <c r="AL48">
        <v>0</v>
      </c>
      <c r="AM48">
        <v>4.6895686972764254</v>
      </c>
      <c r="AN48">
        <v>0.66584851554682967</v>
      </c>
      <c r="AO48">
        <v>0</v>
      </c>
      <c r="AP48">
        <v>0</v>
      </c>
      <c r="AQ48">
        <v>0</v>
      </c>
      <c r="AR48">
        <v>10.318038377717391</v>
      </c>
      <c r="AS48">
        <v>8.9802490230276728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700.9421743971302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4.9900186319788657</v>
      </c>
      <c r="L49">
        <v>309.46351525095946</v>
      </c>
      <c r="M49">
        <v>27.290814687619854</v>
      </c>
      <c r="N49">
        <v>35.229384375592318</v>
      </c>
      <c r="O49">
        <v>0</v>
      </c>
      <c r="P49">
        <v>41.441232486452954</v>
      </c>
      <c r="Q49">
        <v>3.5696728965517242</v>
      </c>
      <c r="R49">
        <v>6.9202912942135288</v>
      </c>
      <c r="S49">
        <v>4.3105849084368861</v>
      </c>
      <c r="T49">
        <v>0</v>
      </c>
      <c r="U49">
        <v>124.25075686992271</v>
      </c>
      <c r="V49">
        <v>3.1116253823857307</v>
      </c>
      <c r="W49">
        <v>13.769020921549155</v>
      </c>
      <c r="X49">
        <v>44.001812794612789</v>
      </c>
      <c r="Y49">
        <v>0</v>
      </c>
      <c r="Z49">
        <v>5.8046308977272734</v>
      </c>
      <c r="AA49">
        <v>0</v>
      </c>
      <c r="AB49">
        <v>3.9079737394781442</v>
      </c>
      <c r="AC49">
        <v>2.871629268543594</v>
      </c>
      <c r="AD49">
        <v>2.7045628486662725</v>
      </c>
      <c r="AE49">
        <v>9.778151562724851</v>
      </c>
      <c r="AF49">
        <v>2.3403821595191796</v>
      </c>
      <c r="AG49">
        <v>12.295033424034015</v>
      </c>
      <c r="AH49">
        <v>0</v>
      </c>
      <c r="AI49">
        <v>0</v>
      </c>
      <c r="AJ49">
        <v>0</v>
      </c>
      <c r="AK49">
        <v>20.171808662411348</v>
      </c>
      <c r="AL49">
        <v>0</v>
      </c>
      <c r="AM49">
        <v>4.6895686972764254</v>
      </c>
      <c r="AN49">
        <v>0.66584851554682967</v>
      </c>
      <c r="AO49">
        <v>0</v>
      </c>
      <c r="AP49">
        <v>0</v>
      </c>
      <c r="AQ49">
        <v>0</v>
      </c>
      <c r="AR49">
        <v>10.318038377717391</v>
      </c>
      <c r="AS49">
        <v>8.9802490230276728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702.87660767694877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4.9900186319788657</v>
      </c>
      <c r="L50">
        <v>309.46351525095946</v>
      </c>
      <c r="M50">
        <v>27.290814687619854</v>
      </c>
      <c r="N50">
        <v>35.229384375592318</v>
      </c>
      <c r="O50">
        <v>0</v>
      </c>
      <c r="P50">
        <v>41.441232486452954</v>
      </c>
      <c r="Q50">
        <v>3.5696728965517242</v>
      </c>
      <c r="R50">
        <v>6.9202912942135288</v>
      </c>
      <c r="S50">
        <v>4.3105849084368861</v>
      </c>
      <c r="T50">
        <v>0</v>
      </c>
      <c r="U50">
        <v>124.25075686992271</v>
      </c>
      <c r="V50">
        <v>3.1116253823857307</v>
      </c>
      <c r="W50">
        <v>13.769020921549155</v>
      </c>
      <c r="X50">
        <v>44.001812794612789</v>
      </c>
      <c r="Y50">
        <v>0</v>
      </c>
      <c r="Z50">
        <v>5.8046308977272734</v>
      </c>
      <c r="AA50">
        <v>0</v>
      </c>
      <c r="AB50">
        <v>3.9079737394781442</v>
      </c>
      <c r="AC50">
        <v>2.871629268543594</v>
      </c>
      <c r="AD50">
        <v>2.7045628486662725</v>
      </c>
      <c r="AE50">
        <v>9.778151562724851</v>
      </c>
      <c r="AF50">
        <v>2.3403821595191796</v>
      </c>
      <c r="AG50">
        <v>12.295033424034015</v>
      </c>
      <c r="AH50">
        <v>0</v>
      </c>
      <c r="AI50">
        <v>0</v>
      </c>
      <c r="AJ50">
        <v>0</v>
      </c>
      <c r="AK50">
        <v>20.171808662411348</v>
      </c>
      <c r="AL50">
        <v>0</v>
      </c>
      <c r="AM50">
        <v>4.6895686972764254</v>
      </c>
      <c r="AN50">
        <v>0.66584851554682967</v>
      </c>
      <c r="AO50">
        <v>0</v>
      </c>
      <c r="AP50">
        <v>0</v>
      </c>
      <c r="AQ50">
        <v>0</v>
      </c>
      <c r="AR50">
        <v>10.318038377717391</v>
      </c>
      <c r="AS50">
        <v>8.9802490230276728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702.87660767694877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4.9900186319788657</v>
      </c>
      <c r="L51">
        <v>309.46351525095946</v>
      </c>
      <c r="M51">
        <v>27.290814687619854</v>
      </c>
      <c r="N51">
        <v>35.229384375592318</v>
      </c>
      <c r="O51">
        <v>0</v>
      </c>
      <c r="P51">
        <v>41.441232486452954</v>
      </c>
      <c r="Q51">
        <v>3.5696728965517242</v>
      </c>
      <c r="R51">
        <v>6.9202912942135288</v>
      </c>
      <c r="S51">
        <v>4.3105849084368861</v>
      </c>
      <c r="T51">
        <v>0</v>
      </c>
      <c r="U51">
        <v>124.25075686992271</v>
      </c>
      <c r="V51">
        <v>3.1116253823857307</v>
      </c>
      <c r="W51">
        <v>13.767349053895558</v>
      </c>
      <c r="X51">
        <v>44.00036469157255</v>
      </c>
      <c r="Y51">
        <v>0</v>
      </c>
      <c r="Z51">
        <v>5.8046308977272734</v>
      </c>
      <c r="AA51">
        <v>0</v>
      </c>
      <c r="AB51">
        <v>3.9079737394781442</v>
      </c>
      <c r="AC51">
        <v>0</v>
      </c>
      <c r="AD51">
        <v>2.7045628486662725</v>
      </c>
      <c r="AE51">
        <v>9.778151562724851</v>
      </c>
      <c r="AF51">
        <v>2.3403821595191796</v>
      </c>
      <c r="AG51">
        <v>12.295033424034015</v>
      </c>
      <c r="AH51">
        <v>0</v>
      </c>
      <c r="AI51">
        <v>0</v>
      </c>
      <c r="AJ51">
        <v>0</v>
      </c>
      <c r="AK51">
        <v>20.171808662411348</v>
      </c>
      <c r="AL51">
        <v>0</v>
      </c>
      <c r="AM51">
        <v>4.6895686972764254</v>
      </c>
      <c r="AN51">
        <v>0.66584851554682967</v>
      </c>
      <c r="AO51">
        <v>0</v>
      </c>
      <c r="AP51">
        <v>0.30405833073736532</v>
      </c>
      <c r="AQ51">
        <v>0</v>
      </c>
      <c r="AR51">
        <v>10.318038377717391</v>
      </c>
      <c r="AS51">
        <v>8.9802490230276728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700.30591676844881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4.9900186319788657</v>
      </c>
      <c r="L52">
        <v>309.46351525095946</v>
      </c>
      <c r="M52">
        <v>27.290814687619854</v>
      </c>
      <c r="N52">
        <v>35.229384375592318</v>
      </c>
      <c r="O52">
        <v>0</v>
      </c>
      <c r="P52">
        <v>41.441232486452954</v>
      </c>
      <c r="Q52">
        <v>3.5696728965517242</v>
      </c>
      <c r="R52">
        <v>6.9202912942135288</v>
      </c>
      <c r="S52">
        <v>4.3105849084368861</v>
      </c>
      <c r="T52">
        <v>0</v>
      </c>
      <c r="U52">
        <v>124.25075686992271</v>
      </c>
      <c r="V52">
        <v>3.1116253823857307</v>
      </c>
      <c r="W52">
        <v>13.767349053895558</v>
      </c>
      <c r="X52">
        <v>44.00036469157255</v>
      </c>
      <c r="Y52">
        <v>0</v>
      </c>
      <c r="Z52">
        <v>5.8046308977272734</v>
      </c>
      <c r="AA52">
        <v>0</v>
      </c>
      <c r="AB52">
        <v>3.9079737394781442</v>
      </c>
      <c r="AC52">
        <v>0</v>
      </c>
      <c r="AD52">
        <v>2.7045628486662725</v>
      </c>
      <c r="AE52">
        <v>9.778151562724851</v>
      </c>
      <c r="AF52">
        <v>2.3403821595191796</v>
      </c>
      <c r="AG52">
        <v>12.295033424034015</v>
      </c>
      <c r="AH52">
        <v>0</v>
      </c>
      <c r="AI52">
        <v>0</v>
      </c>
      <c r="AJ52">
        <v>0</v>
      </c>
      <c r="AK52">
        <v>20.171808662411348</v>
      </c>
      <c r="AL52">
        <v>0</v>
      </c>
      <c r="AM52">
        <v>4.6895686972764254</v>
      </c>
      <c r="AN52">
        <v>0.66584851554682967</v>
      </c>
      <c r="AO52">
        <v>0</v>
      </c>
      <c r="AP52">
        <v>0.30405833073736532</v>
      </c>
      <c r="AQ52">
        <v>0</v>
      </c>
      <c r="AR52">
        <v>10.318038377717391</v>
      </c>
      <c r="AS52">
        <v>8.9802490230276728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700.30591676844881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4.9900186319788657</v>
      </c>
      <c r="L53">
        <v>309.46351525095946</v>
      </c>
      <c r="M53">
        <v>27.290814687619854</v>
      </c>
      <c r="N53">
        <v>35.229384375592318</v>
      </c>
      <c r="O53">
        <v>0</v>
      </c>
      <c r="P53">
        <v>41.441232486452954</v>
      </c>
      <c r="Q53">
        <v>3.5696728965517242</v>
      </c>
      <c r="R53">
        <v>6.9202912942135288</v>
      </c>
      <c r="S53">
        <v>4.3105849084368861</v>
      </c>
      <c r="T53">
        <v>0</v>
      </c>
      <c r="U53">
        <v>124.25075686992271</v>
      </c>
      <c r="V53">
        <v>3.1116253823857307</v>
      </c>
      <c r="W53">
        <v>13.767349053895558</v>
      </c>
      <c r="X53">
        <v>44.00036469157255</v>
      </c>
      <c r="Y53">
        <v>0</v>
      </c>
      <c r="Z53">
        <v>5.8046308977272734</v>
      </c>
      <c r="AA53">
        <v>0</v>
      </c>
      <c r="AB53">
        <v>3.9079737394781442</v>
      </c>
      <c r="AC53">
        <v>0</v>
      </c>
      <c r="AD53">
        <v>2.7045628486662725</v>
      </c>
      <c r="AE53">
        <v>9.778151562724851</v>
      </c>
      <c r="AF53">
        <v>2.3403821595191796</v>
      </c>
      <c r="AG53">
        <v>12.295033424034015</v>
      </c>
      <c r="AH53">
        <v>0</v>
      </c>
      <c r="AI53">
        <v>0</v>
      </c>
      <c r="AJ53">
        <v>0</v>
      </c>
      <c r="AK53">
        <v>20.171808662411348</v>
      </c>
      <c r="AL53">
        <v>0</v>
      </c>
      <c r="AM53">
        <v>4.6895686972764254</v>
      </c>
      <c r="AN53">
        <v>0.66584851554682967</v>
      </c>
      <c r="AO53">
        <v>0</v>
      </c>
      <c r="AP53">
        <v>0.30405833073736532</v>
      </c>
      <c r="AQ53">
        <v>0</v>
      </c>
      <c r="AR53">
        <v>12.119600551358696</v>
      </c>
      <c r="AS53">
        <v>8.9802490230276728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702.1074789420901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4.9900186319788657</v>
      </c>
      <c r="L54">
        <v>309.46351525095946</v>
      </c>
      <c r="M54">
        <v>27.290814687619854</v>
      </c>
      <c r="N54">
        <v>35.229384375592318</v>
      </c>
      <c r="O54">
        <v>0</v>
      </c>
      <c r="P54">
        <v>41.441232486452954</v>
      </c>
      <c r="Q54">
        <v>3.5696728965517242</v>
      </c>
      <c r="R54">
        <v>6.9202912942135288</v>
      </c>
      <c r="S54">
        <v>4.3105849084368861</v>
      </c>
      <c r="T54">
        <v>0</v>
      </c>
      <c r="U54">
        <v>124.25075686992271</v>
      </c>
      <c r="V54">
        <v>3.1116253823857307</v>
      </c>
      <c r="W54">
        <v>13.767349053895558</v>
      </c>
      <c r="X54">
        <v>44.00036469157255</v>
      </c>
      <c r="Y54">
        <v>0</v>
      </c>
      <c r="Z54">
        <v>5.8046308977272734</v>
      </c>
      <c r="AA54">
        <v>0</v>
      </c>
      <c r="AB54">
        <v>3.9079737394781442</v>
      </c>
      <c r="AC54">
        <v>0</v>
      </c>
      <c r="AD54">
        <v>2.7045628486662725</v>
      </c>
      <c r="AE54">
        <v>9.778151562724851</v>
      </c>
      <c r="AF54">
        <v>2.3403821595191796</v>
      </c>
      <c r="AG54">
        <v>12.295033424034015</v>
      </c>
      <c r="AH54">
        <v>0</v>
      </c>
      <c r="AI54">
        <v>0</v>
      </c>
      <c r="AJ54">
        <v>0</v>
      </c>
      <c r="AK54">
        <v>20.171808662411348</v>
      </c>
      <c r="AL54">
        <v>0</v>
      </c>
      <c r="AM54">
        <v>4.6895686972764254</v>
      </c>
      <c r="AN54">
        <v>0.66584851554682967</v>
      </c>
      <c r="AO54">
        <v>0</v>
      </c>
      <c r="AP54">
        <v>0.30405833073736532</v>
      </c>
      <c r="AQ54">
        <v>0</v>
      </c>
      <c r="AR54">
        <v>12.119600551358696</v>
      </c>
      <c r="AS54">
        <v>8.9802490230276728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702.1074789420901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4.9900186319788657</v>
      </c>
      <c r="L55">
        <v>309.46351525095946</v>
      </c>
      <c r="M55">
        <v>27.290814687619854</v>
      </c>
      <c r="N55">
        <v>35.229384375592318</v>
      </c>
      <c r="O55">
        <v>0</v>
      </c>
      <c r="P55">
        <v>41.441232486452954</v>
      </c>
      <c r="Q55">
        <v>3.5696728965517242</v>
      </c>
      <c r="R55">
        <v>6.9202912942135288</v>
      </c>
      <c r="S55">
        <v>4.3105849084368861</v>
      </c>
      <c r="T55">
        <v>0</v>
      </c>
      <c r="U55">
        <v>124.25075686992271</v>
      </c>
      <c r="V55">
        <v>3.1116253823857307</v>
      </c>
      <c r="W55">
        <v>7.5700584871897521</v>
      </c>
      <c r="X55">
        <v>27.961456914837576</v>
      </c>
      <c r="Y55">
        <v>0</v>
      </c>
      <c r="Z55">
        <v>5.8046308977272734</v>
      </c>
      <c r="AA55">
        <v>0</v>
      </c>
      <c r="AB55">
        <v>3.9079737394781442</v>
      </c>
      <c r="AC55">
        <v>0</v>
      </c>
      <c r="AD55">
        <v>2.7045628486662725</v>
      </c>
      <c r="AE55">
        <v>9.778151562724851</v>
      </c>
      <c r="AF55">
        <v>0</v>
      </c>
      <c r="AG55">
        <v>12.295033424034015</v>
      </c>
      <c r="AH55">
        <v>0</v>
      </c>
      <c r="AI55">
        <v>0</v>
      </c>
      <c r="AJ55">
        <v>0</v>
      </c>
      <c r="AK55">
        <v>20.171808662411348</v>
      </c>
      <c r="AL55">
        <v>0</v>
      </c>
      <c r="AM55">
        <v>4.6895686972764254</v>
      </c>
      <c r="AN55">
        <v>0.66584851554682967</v>
      </c>
      <c r="AO55">
        <v>0</v>
      </c>
      <c r="AP55">
        <v>7.6014582684341331E-2</v>
      </c>
      <c r="AQ55">
        <v>0</v>
      </c>
      <c r="AR55">
        <v>12.119600551358696</v>
      </c>
      <c r="AS55">
        <v>8.9802490230276728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677.30285469107696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4.9900186319788657</v>
      </c>
      <c r="L56">
        <v>309.46351525095946</v>
      </c>
      <c r="M56">
        <v>27.290814687619854</v>
      </c>
      <c r="N56">
        <v>35.229384375592318</v>
      </c>
      <c r="O56">
        <v>0</v>
      </c>
      <c r="P56">
        <v>41.441232486452954</v>
      </c>
      <c r="Q56">
        <v>3.5696728965517242</v>
      </c>
      <c r="R56">
        <v>6.9202912942135288</v>
      </c>
      <c r="S56">
        <v>4.3105849084368861</v>
      </c>
      <c r="T56">
        <v>0</v>
      </c>
      <c r="U56">
        <v>124.25075686992271</v>
      </c>
      <c r="V56">
        <v>3.1116253823857307</v>
      </c>
      <c r="W56">
        <v>7.5700584871897521</v>
      </c>
      <c r="X56">
        <v>24.388870621498288</v>
      </c>
      <c r="Y56">
        <v>0</v>
      </c>
      <c r="Z56">
        <v>5.8046308977272734</v>
      </c>
      <c r="AA56">
        <v>0</v>
      </c>
      <c r="AB56">
        <v>3.9079737394781442</v>
      </c>
      <c r="AC56">
        <v>0</v>
      </c>
      <c r="AD56">
        <v>0</v>
      </c>
      <c r="AE56">
        <v>9.778151562724851</v>
      </c>
      <c r="AF56">
        <v>0</v>
      </c>
      <c r="AG56">
        <v>12.295033424034015</v>
      </c>
      <c r="AH56">
        <v>0</v>
      </c>
      <c r="AI56">
        <v>0</v>
      </c>
      <c r="AJ56">
        <v>0</v>
      </c>
      <c r="AK56">
        <v>20.171808662411348</v>
      </c>
      <c r="AL56">
        <v>0</v>
      </c>
      <c r="AM56">
        <v>4.6895686972764254</v>
      </c>
      <c r="AN56">
        <v>0.66584851554682967</v>
      </c>
      <c r="AO56">
        <v>0</v>
      </c>
      <c r="AP56">
        <v>7.6014582684341331E-2</v>
      </c>
      <c r="AQ56">
        <v>0</v>
      </c>
      <c r="AR56">
        <v>10.318038377717391</v>
      </c>
      <c r="AS56">
        <v>8.9802490230276728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669.22414337543023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4.9900186319788657</v>
      </c>
      <c r="L57">
        <v>309.46351525095946</v>
      </c>
      <c r="M57">
        <v>27.290814687619854</v>
      </c>
      <c r="N57">
        <v>35.229384375592318</v>
      </c>
      <c r="O57">
        <v>0</v>
      </c>
      <c r="P57">
        <v>41.441232486452954</v>
      </c>
      <c r="Q57">
        <v>3.5696728965517242</v>
      </c>
      <c r="R57">
        <v>6.9202912942135288</v>
      </c>
      <c r="S57">
        <v>4.3105849084368861</v>
      </c>
      <c r="T57">
        <v>0</v>
      </c>
      <c r="U57">
        <v>124.25075686992271</v>
      </c>
      <c r="V57">
        <v>3.1116253823857307</v>
      </c>
      <c r="W57">
        <v>13.767349053895558</v>
      </c>
      <c r="X57">
        <v>43.519601705810501</v>
      </c>
      <c r="Y57">
        <v>0</v>
      </c>
      <c r="Z57">
        <v>5.8046308977272734</v>
      </c>
      <c r="AA57">
        <v>0</v>
      </c>
      <c r="AB57">
        <v>3.9079737394781442</v>
      </c>
      <c r="AC57">
        <v>0</v>
      </c>
      <c r="AD57">
        <v>0</v>
      </c>
      <c r="AE57">
        <v>9.778151562724851</v>
      </c>
      <c r="AF57">
        <v>0</v>
      </c>
      <c r="AG57">
        <v>12.295033424034015</v>
      </c>
      <c r="AH57">
        <v>0</v>
      </c>
      <c r="AI57">
        <v>0</v>
      </c>
      <c r="AJ57">
        <v>0</v>
      </c>
      <c r="AK57">
        <v>20.171808662411348</v>
      </c>
      <c r="AL57">
        <v>0</v>
      </c>
      <c r="AM57">
        <v>4.6895686972764254</v>
      </c>
      <c r="AN57">
        <v>0.66584851554682967</v>
      </c>
      <c r="AO57">
        <v>0</v>
      </c>
      <c r="AP57">
        <v>7.6014582684341331E-2</v>
      </c>
      <c r="AQ57">
        <v>0</v>
      </c>
      <c r="AR57">
        <v>10.318038377717391</v>
      </c>
      <c r="AS57">
        <v>8.9802490230276728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694.55216502644828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4.9900186319788657</v>
      </c>
      <c r="L58">
        <v>309.46351525095946</v>
      </c>
      <c r="M58">
        <v>27.290814687619854</v>
      </c>
      <c r="N58">
        <v>35.229384375592318</v>
      </c>
      <c r="O58">
        <v>0</v>
      </c>
      <c r="P58">
        <v>41.441232486452954</v>
      </c>
      <c r="Q58">
        <v>3.5696728965517242</v>
      </c>
      <c r="R58">
        <v>6.9202912942135288</v>
      </c>
      <c r="S58">
        <v>4.3105849084368861</v>
      </c>
      <c r="T58">
        <v>0</v>
      </c>
      <c r="U58">
        <v>124.25075686992271</v>
      </c>
      <c r="V58">
        <v>3.0057736612729231</v>
      </c>
      <c r="W58">
        <v>12.138005308392316</v>
      </c>
      <c r="X58">
        <v>38.895953541009462</v>
      </c>
      <c r="Y58">
        <v>0</v>
      </c>
      <c r="Z58">
        <v>3.8697538295454548</v>
      </c>
      <c r="AA58">
        <v>0</v>
      </c>
      <c r="AB58">
        <v>3.9079737394781442</v>
      </c>
      <c r="AC58">
        <v>0</v>
      </c>
      <c r="AD58">
        <v>0</v>
      </c>
      <c r="AE58">
        <v>9.778151562724851</v>
      </c>
      <c r="AF58">
        <v>0</v>
      </c>
      <c r="AG58">
        <v>12.295033424034015</v>
      </c>
      <c r="AH58">
        <v>0</v>
      </c>
      <c r="AI58">
        <v>0</v>
      </c>
      <c r="AJ58">
        <v>0</v>
      </c>
      <c r="AK58">
        <v>20.171808662411348</v>
      </c>
      <c r="AL58">
        <v>0</v>
      </c>
      <c r="AM58">
        <v>4.6895686972764254</v>
      </c>
      <c r="AN58">
        <v>0.66584851554682967</v>
      </c>
      <c r="AO58">
        <v>0</v>
      </c>
      <c r="AP58">
        <v>7.6014582684341331E-2</v>
      </c>
      <c r="AQ58">
        <v>0</v>
      </c>
      <c r="AR58">
        <v>10.318038377717391</v>
      </c>
      <c r="AS58">
        <v>8.9802490230276728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686.25844432684926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4.9900186319788657</v>
      </c>
      <c r="L59">
        <v>309.46351525095946</v>
      </c>
      <c r="M59">
        <v>27.290814687619854</v>
      </c>
      <c r="N59">
        <v>35.229384375592318</v>
      </c>
      <c r="O59">
        <v>0</v>
      </c>
      <c r="P59">
        <v>41.441232486452954</v>
      </c>
      <c r="Q59">
        <v>3.5696728965517242</v>
      </c>
      <c r="R59">
        <v>6.9202912942135288</v>
      </c>
      <c r="S59">
        <v>4.3105849084368861</v>
      </c>
      <c r="T59">
        <v>0</v>
      </c>
      <c r="U59">
        <v>124.25075686992271</v>
      </c>
      <c r="V59">
        <v>3.0109708093781857</v>
      </c>
      <c r="W59">
        <v>12.138005308392316</v>
      </c>
      <c r="X59">
        <v>38.895953541009462</v>
      </c>
      <c r="Y59">
        <v>0</v>
      </c>
      <c r="Z59">
        <v>5.8046308977272734</v>
      </c>
      <c r="AA59">
        <v>4.1678683004219401</v>
      </c>
      <c r="AB59">
        <v>3.9079737394781442</v>
      </c>
      <c r="AC59">
        <v>0</v>
      </c>
      <c r="AD59">
        <v>0</v>
      </c>
      <c r="AE59">
        <v>9.778151562724851</v>
      </c>
      <c r="AF59">
        <v>0</v>
      </c>
      <c r="AG59">
        <v>12.295033424034015</v>
      </c>
      <c r="AH59">
        <v>0</v>
      </c>
      <c r="AI59">
        <v>0</v>
      </c>
      <c r="AJ59">
        <v>0</v>
      </c>
      <c r="AK59">
        <v>20.171808662411348</v>
      </c>
      <c r="AL59">
        <v>0</v>
      </c>
      <c r="AM59">
        <v>4.6895686972764254</v>
      </c>
      <c r="AN59">
        <v>0.66584851554682967</v>
      </c>
      <c r="AO59">
        <v>0</v>
      </c>
      <c r="AP59">
        <v>7.6014582684341331E-2</v>
      </c>
      <c r="AQ59">
        <v>0</v>
      </c>
      <c r="AR59">
        <v>10.318038377717391</v>
      </c>
      <c r="AS59">
        <v>8.9802490230276728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692.3663868435583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4.9900186319788657</v>
      </c>
      <c r="L60">
        <v>309.46351525095946</v>
      </c>
      <c r="M60">
        <v>27.290814687619854</v>
      </c>
      <c r="N60">
        <v>35.229384375592318</v>
      </c>
      <c r="O60">
        <v>0</v>
      </c>
      <c r="P60">
        <v>41.441232486452954</v>
      </c>
      <c r="Q60">
        <v>3.5696728965517242</v>
      </c>
      <c r="R60">
        <v>12.573976944994246</v>
      </c>
      <c r="S60">
        <v>4.3105849084368861</v>
      </c>
      <c r="T60">
        <v>0</v>
      </c>
      <c r="U60">
        <v>124.25075686992271</v>
      </c>
      <c r="V60">
        <v>3.0109708093781857</v>
      </c>
      <c r="W60">
        <v>12.138005308392316</v>
      </c>
      <c r="X60">
        <v>38.895953541009462</v>
      </c>
      <c r="Y60">
        <v>0</v>
      </c>
      <c r="Z60">
        <v>5.8046308977272734</v>
      </c>
      <c r="AA60">
        <v>4.1678683004219401</v>
      </c>
      <c r="AB60">
        <v>0</v>
      </c>
      <c r="AC60">
        <v>0</v>
      </c>
      <c r="AD60">
        <v>0</v>
      </c>
      <c r="AE60">
        <v>9.778151562724851</v>
      </c>
      <c r="AF60">
        <v>0</v>
      </c>
      <c r="AG60">
        <v>12.295033424034015</v>
      </c>
      <c r="AH60">
        <v>0</v>
      </c>
      <c r="AI60">
        <v>0</v>
      </c>
      <c r="AJ60">
        <v>0</v>
      </c>
      <c r="AK60">
        <v>20.171808662411348</v>
      </c>
      <c r="AL60">
        <v>0</v>
      </c>
      <c r="AM60">
        <v>4.6895686972764254</v>
      </c>
      <c r="AN60">
        <v>0.66584851554682967</v>
      </c>
      <c r="AO60">
        <v>0</v>
      </c>
      <c r="AP60">
        <v>7.6014582684341331E-2</v>
      </c>
      <c r="AQ60">
        <v>0</v>
      </c>
      <c r="AR60">
        <v>10.318038377717391</v>
      </c>
      <c r="AS60">
        <v>8.9802490230276728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694.11209875486088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4.9900891123547702</v>
      </c>
      <c r="L61">
        <v>309.46827152375164</v>
      </c>
      <c r="M61">
        <v>27.290814687619854</v>
      </c>
      <c r="N61">
        <v>35.229384375592318</v>
      </c>
      <c r="O61">
        <v>0</v>
      </c>
      <c r="P61">
        <v>41.441232486452954</v>
      </c>
      <c r="Q61">
        <v>6.4790021533710753</v>
      </c>
      <c r="R61">
        <v>12.576751813546226</v>
      </c>
      <c r="S61">
        <v>7.8281340447761192</v>
      </c>
      <c r="T61">
        <v>0</v>
      </c>
      <c r="U61">
        <v>124.25075686992271</v>
      </c>
      <c r="V61">
        <v>2.772909266888151</v>
      </c>
      <c r="W61">
        <v>12.138005308392316</v>
      </c>
      <c r="X61">
        <v>43.516821524985964</v>
      </c>
      <c r="Y61">
        <v>0</v>
      </c>
      <c r="Z61">
        <v>5.8046308977272734</v>
      </c>
      <c r="AA61">
        <v>4.1678683004219401</v>
      </c>
      <c r="AB61">
        <v>0</v>
      </c>
      <c r="AC61">
        <v>0</v>
      </c>
      <c r="AD61">
        <v>0</v>
      </c>
      <c r="AE61">
        <v>9.778151562724851</v>
      </c>
      <c r="AF61">
        <v>0</v>
      </c>
      <c r="AG61">
        <v>12.295033424034015</v>
      </c>
      <c r="AH61">
        <v>0</v>
      </c>
      <c r="AI61">
        <v>0</v>
      </c>
      <c r="AJ61">
        <v>0</v>
      </c>
      <c r="AK61">
        <v>20.171808662411348</v>
      </c>
      <c r="AL61">
        <v>0</v>
      </c>
      <c r="AM61">
        <v>4.6895686972764254</v>
      </c>
      <c r="AN61">
        <v>0.66584851554682967</v>
      </c>
      <c r="AO61">
        <v>0</v>
      </c>
      <c r="AP61">
        <v>0</v>
      </c>
      <c r="AQ61">
        <v>0</v>
      </c>
      <c r="AR61">
        <v>12.119600551358696</v>
      </c>
      <c r="AS61">
        <v>8.9802490230276728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706.654932802183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4.9900800692409488</v>
      </c>
      <c r="L62">
        <v>319.13910329853854</v>
      </c>
      <c r="M62">
        <v>27.290814687619854</v>
      </c>
      <c r="N62">
        <v>35.229384375592318</v>
      </c>
      <c r="O62">
        <v>0</v>
      </c>
      <c r="P62">
        <v>41.441232486452954</v>
      </c>
      <c r="Q62">
        <v>6.4790021533710753</v>
      </c>
      <c r="R62">
        <v>12.576751813546226</v>
      </c>
      <c r="S62">
        <v>7.8281340447761192</v>
      </c>
      <c r="T62">
        <v>0</v>
      </c>
      <c r="U62">
        <v>124.25075686992271</v>
      </c>
      <c r="V62">
        <v>2.772909266888151</v>
      </c>
      <c r="W62">
        <v>12.138005308392316</v>
      </c>
      <c r="X62">
        <v>43.519673310759764</v>
      </c>
      <c r="Y62">
        <v>0</v>
      </c>
      <c r="Z62">
        <v>5.8046308977272734</v>
      </c>
      <c r="AA62">
        <v>8.3357366008438802</v>
      </c>
      <c r="AB62">
        <v>0</v>
      </c>
      <c r="AC62">
        <v>0</v>
      </c>
      <c r="AD62">
        <v>0</v>
      </c>
      <c r="AE62">
        <v>9.778151562724851</v>
      </c>
      <c r="AF62">
        <v>0</v>
      </c>
      <c r="AG62">
        <v>12.295033424034015</v>
      </c>
      <c r="AH62">
        <v>0</v>
      </c>
      <c r="AI62">
        <v>0</v>
      </c>
      <c r="AJ62">
        <v>0</v>
      </c>
      <c r="AK62">
        <v>20.171808662411348</v>
      </c>
      <c r="AL62">
        <v>0</v>
      </c>
      <c r="AM62">
        <v>4.6895686972764254</v>
      </c>
      <c r="AN62">
        <v>0.66584851554682967</v>
      </c>
      <c r="AO62">
        <v>0</v>
      </c>
      <c r="AP62">
        <v>0</v>
      </c>
      <c r="AQ62">
        <v>0</v>
      </c>
      <c r="AR62">
        <v>12.119600551358696</v>
      </c>
      <c r="AS62">
        <v>8.9802490230276728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720.49647562005191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4.9900864227508821</v>
      </c>
      <c r="L63">
        <v>352.98780917473408</v>
      </c>
      <c r="M63">
        <v>27.290814687619854</v>
      </c>
      <c r="N63">
        <v>35.229384375592318</v>
      </c>
      <c r="O63">
        <v>0</v>
      </c>
      <c r="P63">
        <v>41.441232486452954</v>
      </c>
      <c r="Q63">
        <v>6.4790021533710753</v>
      </c>
      <c r="R63">
        <v>12.573976944994246</v>
      </c>
      <c r="S63">
        <v>7.8281340447761192</v>
      </c>
      <c r="T63">
        <v>0</v>
      </c>
      <c r="U63">
        <v>124.25075686992271</v>
      </c>
      <c r="V63">
        <v>2.772909266888151</v>
      </c>
      <c r="W63">
        <v>13.731791002903732</v>
      </c>
      <c r="X63">
        <v>43.519673310759764</v>
      </c>
      <c r="Y63">
        <v>0</v>
      </c>
      <c r="Z63">
        <v>5.8046308977272734</v>
      </c>
      <c r="AA63">
        <v>8.3357366008438802</v>
      </c>
      <c r="AB63">
        <v>0</v>
      </c>
      <c r="AC63">
        <v>0</v>
      </c>
      <c r="AD63">
        <v>0</v>
      </c>
      <c r="AE63">
        <v>4.8890759095085325</v>
      </c>
      <c r="AF63">
        <v>0</v>
      </c>
      <c r="AG63">
        <v>12.295033424034015</v>
      </c>
      <c r="AH63">
        <v>0</v>
      </c>
      <c r="AI63">
        <v>0</v>
      </c>
      <c r="AJ63">
        <v>0</v>
      </c>
      <c r="AK63">
        <v>20.171808662411348</v>
      </c>
      <c r="AL63">
        <v>0</v>
      </c>
      <c r="AM63">
        <v>4.6895686972764254</v>
      </c>
      <c r="AN63">
        <v>0.66584851554682967</v>
      </c>
      <c r="AO63">
        <v>0</v>
      </c>
      <c r="AP63">
        <v>0</v>
      </c>
      <c r="AQ63">
        <v>0</v>
      </c>
      <c r="AR63">
        <v>12.119600551358696</v>
      </c>
      <c r="AS63">
        <v>8.9802490230276728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751.0471230225005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4.9900910281369324</v>
      </c>
      <c r="L64">
        <v>372.32951237790456</v>
      </c>
      <c r="M64">
        <v>27.290814687619854</v>
      </c>
      <c r="N64">
        <v>35.229384375592318</v>
      </c>
      <c r="O64">
        <v>0</v>
      </c>
      <c r="P64">
        <v>41.441232486452954</v>
      </c>
      <c r="Q64">
        <v>6.4790021533710753</v>
      </c>
      <c r="R64">
        <v>12.573976944994246</v>
      </c>
      <c r="S64">
        <v>7.8281340447761192</v>
      </c>
      <c r="T64">
        <v>0</v>
      </c>
      <c r="U64">
        <v>124.25075686992271</v>
      </c>
      <c r="V64">
        <v>2.772909266888151</v>
      </c>
      <c r="W64">
        <v>13.767714204545454</v>
      </c>
      <c r="X64">
        <v>43.519673310759764</v>
      </c>
      <c r="Y64">
        <v>0</v>
      </c>
      <c r="Z64">
        <v>3.8697538295454548</v>
      </c>
      <c r="AA64">
        <v>8.3357366008438802</v>
      </c>
      <c r="AB64">
        <v>0</v>
      </c>
      <c r="AC64">
        <v>0</v>
      </c>
      <c r="AD64">
        <v>0</v>
      </c>
      <c r="AE64">
        <v>4.8890759095085325</v>
      </c>
      <c r="AF64">
        <v>0</v>
      </c>
      <c r="AG64">
        <v>12.295033424034015</v>
      </c>
      <c r="AH64">
        <v>0</v>
      </c>
      <c r="AI64">
        <v>0</v>
      </c>
      <c r="AJ64">
        <v>0</v>
      </c>
      <c r="AK64">
        <v>20.171808662411348</v>
      </c>
      <c r="AL64">
        <v>0</v>
      </c>
      <c r="AM64">
        <v>4.6895686972764254</v>
      </c>
      <c r="AN64">
        <v>0.66584851554682967</v>
      </c>
      <c r="AO64">
        <v>0</v>
      </c>
      <c r="AP64">
        <v>0</v>
      </c>
      <c r="AQ64">
        <v>0</v>
      </c>
      <c r="AR64">
        <v>10.481816701358696</v>
      </c>
      <c r="AS64">
        <v>8.9802490230276728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766.85209311451695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4.9900089667287011</v>
      </c>
      <c r="L65">
        <v>382.00037370597141</v>
      </c>
      <c r="M65">
        <v>27.290814687619854</v>
      </c>
      <c r="N65">
        <v>35.229384375592318</v>
      </c>
      <c r="O65">
        <v>0</v>
      </c>
      <c r="P65">
        <v>41.441232486452954</v>
      </c>
      <c r="Q65">
        <v>6.4790021533710753</v>
      </c>
      <c r="R65">
        <v>11.181071066597562</v>
      </c>
      <c r="S65">
        <v>7.8281340447761192</v>
      </c>
      <c r="T65">
        <v>0</v>
      </c>
      <c r="U65">
        <v>124.25075686992271</v>
      </c>
      <c r="V65">
        <v>3.0109708093781857</v>
      </c>
      <c r="W65">
        <v>13.767714204545454</v>
      </c>
      <c r="X65">
        <v>43.519673310759764</v>
      </c>
      <c r="Y65">
        <v>0</v>
      </c>
      <c r="Z65">
        <v>3.8697538295454548</v>
      </c>
      <c r="AA65">
        <v>8.3357366008438802</v>
      </c>
      <c r="AB65">
        <v>0</v>
      </c>
      <c r="AC65">
        <v>0</v>
      </c>
      <c r="AD65">
        <v>0</v>
      </c>
      <c r="AE65">
        <v>9.778151562724851</v>
      </c>
      <c r="AF65">
        <v>0</v>
      </c>
      <c r="AG65">
        <v>12.295033424034015</v>
      </c>
      <c r="AH65">
        <v>0</v>
      </c>
      <c r="AI65">
        <v>0</v>
      </c>
      <c r="AJ65">
        <v>0</v>
      </c>
      <c r="AK65">
        <v>20.171808662411348</v>
      </c>
      <c r="AL65">
        <v>0</v>
      </c>
      <c r="AM65">
        <v>4.6895686972764254</v>
      </c>
      <c r="AN65">
        <v>0.66584851554682967</v>
      </c>
      <c r="AO65">
        <v>0</v>
      </c>
      <c r="AP65">
        <v>0</v>
      </c>
      <c r="AQ65">
        <v>0</v>
      </c>
      <c r="AR65">
        <v>3.9306813013586956</v>
      </c>
      <c r="AS65">
        <v>8.9802490230276728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773.70596829848523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4.9900094149110163</v>
      </c>
      <c r="L66">
        <v>401.34211377902369</v>
      </c>
      <c r="M66">
        <v>27.290814687619854</v>
      </c>
      <c r="N66">
        <v>35.229384375592318</v>
      </c>
      <c r="O66">
        <v>0</v>
      </c>
      <c r="P66">
        <v>41.441232486452954</v>
      </c>
      <c r="Q66">
        <v>6.4786598921882144</v>
      </c>
      <c r="R66">
        <v>11.181071066597562</v>
      </c>
      <c r="S66">
        <v>7.8269719510097246</v>
      </c>
      <c r="T66">
        <v>0</v>
      </c>
      <c r="U66">
        <v>124.25075686992271</v>
      </c>
      <c r="V66">
        <v>3.0109708093781857</v>
      </c>
      <c r="W66">
        <v>13.767714204545454</v>
      </c>
      <c r="X66">
        <v>43.519673310759764</v>
      </c>
      <c r="Y66">
        <v>0</v>
      </c>
      <c r="Z66">
        <v>3.8697538295454548</v>
      </c>
      <c r="AA66">
        <v>8.3357366008438802</v>
      </c>
      <c r="AB66">
        <v>0</v>
      </c>
      <c r="AC66">
        <v>0</v>
      </c>
      <c r="AD66">
        <v>0</v>
      </c>
      <c r="AE66">
        <v>9.778151562724851</v>
      </c>
      <c r="AF66">
        <v>0</v>
      </c>
      <c r="AG66">
        <v>12.295033424034015</v>
      </c>
      <c r="AH66">
        <v>0</v>
      </c>
      <c r="AI66">
        <v>0</v>
      </c>
      <c r="AJ66">
        <v>0</v>
      </c>
      <c r="AK66">
        <v>20.171808662411348</v>
      </c>
      <c r="AL66">
        <v>0</v>
      </c>
      <c r="AM66">
        <v>4.6895686972764254</v>
      </c>
      <c r="AN66">
        <v>0.66584851554682967</v>
      </c>
      <c r="AO66">
        <v>0</v>
      </c>
      <c r="AP66">
        <v>0</v>
      </c>
      <c r="AQ66">
        <v>0</v>
      </c>
      <c r="AR66">
        <v>1.3102272027173913</v>
      </c>
      <c r="AS66">
        <v>8.9802490230276728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790.42575036612925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5.1300402097266149</v>
      </c>
      <c r="L67">
        <v>483.54638599336585</v>
      </c>
      <c r="M67">
        <v>27.290814687619854</v>
      </c>
      <c r="N67">
        <v>35.229384375592318</v>
      </c>
      <c r="O67">
        <v>0</v>
      </c>
      <c r="P67">
        <v>41.441232486452954</v>
      </c>
      <c r="Q67">
        <v>6.4786598921882144</v>
      </c>
      <c r="R67">
        <v>11.181071066597562</v>
      </c>
      <c r="S67">
        <v>7.8269719510097246</v>
      </c>
      <c r="T67">
        <v>0</v>
      </c>
      <c r="U67">
        <v>124.25075686992271</v>
      </c>
      <c r="V67">
        <v>3.0109708093781857</v>
      </c>
      <c r="W67">
        <v>13.767714204545454</v>
      </c>
      <c r="X67">
        <v>43.519673310759764</v>
      </c>
      <c r="Y67">
        <v>0</v>
      </c>
      <c r="Z67">
        <v>5.8046308977272734</v>
      </c>
      <c r="AA67">
        <v>12.503604901265824</v>
      </c>
      <c r="AB67">
        <v>0</v>
      </c>
      <c r="AC67">
        <v>0</v>
      </c>
      <c r="AD67">
        <v>0</v>
      </c>
      <c r="AE67">
        <v>9.778151562724851</v>
      </c>
      <c r="AF67">
        <v>0</v>
      </c>
      <c r="AG67">
        <v>12.295033424034015</v>
      </c>
      <c r="AH67">
        <v>0</v>
      </c>
      <c r="AI67">
        <v>0</v>
      </c>
      <c r="AJ67">
        <v>0</v>
      </c>
      <c r="AK67">
        <v>20.171808662411348</v>
      </c>
      <c r="AL67">
        <v>0</v>
      </c>
      <c r="AM67">
        <v>4.8256357685053164</v>
      </c>
      <c r="AN67">
        <v>0.66584851554682967</v>
      </c>
      <c r="AO67">
        <v>0</v>
      </c>
      <c r="AP67">
        <v>0</v>
      </c>
      <c r="AQ67">
        <v>0</v>
      </c>
      <c r="AR67">
        <v>1.3102272027173913</v>
      </c>
      <c r="AS67">
        <v>7.9824434325418805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878.01106022463398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5.1300062335098877</v>
      </c>
      <c r="L68">
        <v>503.69055876296289</v>
      </c>
      <c r="M68">
        <v>27.290814687619854</v>
      </c>
      <c r="N68">
        <v>35.229384375592318</v>
      </c>
      <c r="O68">
        <v>0</v>
      </c>
      <c r="P68">
        <v>41.441232486452954</v>
      </c>
      <c r="Q68">
        <v>6.4786598921882144</v>
      </c>
      <c r="R68">
        <v>11.181071066597562</v>
      </c>
      <c r="S68">
        <v>7.8269719510097246</v>
      </c>
      <c r="T68">
        <v>0</v>
      </c>
      <c r="U68">
        <v>124.25075686992271</v>
      </c>
      <c r="V68">
        <v>3.0109708093781857</v>
      </c>
      <c r="W68">
        <v>13.767714204545454</v>
      </c>
      <c r="X68">
        <v>43.519673310759764</v>
      </c>
      <c r="Y68">
        <v>0</v>
      </c>
      <c r="Z68">
        <v>5.8046308977272734</v>
      </c>
      <c r="AA68">
        <v>12.503604901265824</v>
      </c>
      <c r="AB68">
        <v>0</v>
      </c>
      <c r="AC68">
        <v>0</v>
      </c>
      <c r="AD68">
        <v>0</v>
      </c>
      <c r="AE68">
        <v>9.778151562724851</v>
      </c>
      <c r="AF68">
        <v>0</v>
      </c>
      <c r="AG68">
        <v>12.295033424034015</v>
      </c>
      <c r="AH68">
        <v>0</v>
      </c>
      <c r="AI68">
        <v>0</v>
      </c>
      <c r="AJ68">
        <v>0</v>
      </c>
      <c r="AK68">
        <v>20.171808662411348</v>
      </c>
      <c r="AL68">
        <v>0</v>
      </c>
      <c r="AM68">
        <v>4.8256357685053164</v>
      </c>
      <c r="AN68">
        <v>0.66584851554682967</v>
      </c>
      <c r="AO68">
        <v>0</v>
      </c>
      <c r="AP68">
        <v>0</v>
      </c>
      <c r="AQ68">
        <v>0</v>
      </c>
      <c r="AR68">
        <v>3.9306813013586956</v>
      </c>
      <c r="AS68">
        <v>7.9824434325418805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900.77565311665558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5.1299740175491841</v>
      </c>
      <c r="L69">
        <v>503.69714347505425</v>
      </c>
      <c r="M69">
        <v>27.290814687619854</v>
      </c>
      <c r="N69">
        <v>35.229384375592318</v>
      </c>
      <c r="O69">
        <v>0</v>
      </c>
      <c r="P69">
        <v>41.441232486452954</v>
      </c>
      <c r="Q69">
        <v>6.4786598921882144</v>
      </c>
      <c r="R69">
        <v>11.181071066597562</v>
      </c>
      <c r="S69">
        <v>6.8994808878504674</v>
      </c>
      <c r="T69">
        <v>0</v>
      </c>
      <c r="U69">
        <v>124.25075686992271</v>
      </c>
      <c r="V69">
        <v>3.0109708093781857</v>
      </c>
      <c r="W69">
        <v>13.767714204545454</v>
      </c>
      <c r="X69">
        <v>43.519673310759764</v>
      </c>
      <c r="Y69">
        <v>0</v>
      </c>
      <c r="Z69">
        <v>5.8046308977272734</v>
      </c>
      <c r="AA69">
        <v>12.503604901265824</v>
      </c>
      <c r="AB69">
        <v>0</v>
      </c>
      <c r="AC69">
        <v>0</v>
      </c>
      <c r="AD69">
        <v>0</v>
      </c>
      <c r="AE69">
        <v>9.778151562724851</v>
      </c>
      <c r="AF69">
        <v>0</v>
      </c>
      <c r="AG69">
        <v>12.295033424034015</v>
      </c>
      <c r="AH69">
        <v>0</v>
      </c>
      <c r="AI69">
        <v>0</v>
      </c>
      <c r="AJ69">
        <v>0</v>
      </c>
      <c r="AK69">
        <v>20.171808662411348</v>
      </c>
      <c r="AL69">
        <v>0</v>
      </c>
      <c r="AM69">
        <v>4.8256357685053164</v>
      </c>
      <c r="AN69">
        <v>0.66584851554682967</v>
      </c>
      <c r="AO69">
        <v>0</v>
      </c>
      <c r="AP69">
        <v>0</v>
      </c>
      <c r="AQ69">
        <v>0</v>
      </c>
      <c r="AR69">
        <v>10.481816701358696</v>
      </c>
      <c r="AS69">
        <v>7.9824434325418805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906.40584994962705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5.1299850891290353</v>
      </c>
      <c r="L70">
        <v>523.85084970783657</v>
      </c>
      <c r="M70">
        <v>27.290814687619854</v>
      </c>
      <c r="N70">
        <v>35.229384375592318</v>
      </c>
      <c r="O70">
        <v>0</v>
      </c>
      <c r="P70">
        <v>41.441232486452954</v>
      </c>
      <c r="Q70">
        <v>6.4786598921882144</v>
      </c>
      <c r="R70">
        <v>12.573976944994246</v>
      </c>
      <c r="S70">
        <v>6.8994808878504674</v>
      </c>
      <c r="T70">
        <v>0</v>
      </c>
      <c r="U70">
        <v>124.25075686992271</v>
      </c>
      <c r="V70">
        <v>3.0109708093781857</v>
      </c>
      <c r="W70">
        <v>13.767714204545454</v>
      </c>
      <c r="X70">
        <v>43.519673310759764</v>
      </c>
      <c r="Y70">
        <v>0</v>
      </c>
      <c r="Z70">
        <v>5.8046308977272734</v>
      </c>
      <c r="AA70">
        <v>12.503604901265824</v>
      </c>
      <c r="AB70">
        <v>0</v>
      </c>
      <c r="AC70">
        <v>0</v>
      </c>
      <c r="AD70">
        <v>0</v>
      </c>
      <c r="AE70">
        <v>9.778151562724851</v>
      </c>
      <c r="AF70">
        <v>0</v>
      </c>
      <c r="AG70">
        <v>12.295033424034015</v>
      </c>
      <c r="AH70">
        <v>0</v>
      </c>
      <c r="AI70">
        <v>0</v>
      </c>
      <c r="AJ70">
        <v>0</v>
      </c>
      <c r="AK70">
        <v>20.171808662411348</v>
      </c>
      <c r="AL70">
        <v>0</v>
      </c>
      <c r="AM70">
        <v>4.8256357685053164</v>
      </c>
      <c r="AN70">
        <v>0.66584851554682967</v>
      </c>
      <c r="AO70">
        <v>0</v>
      </c>
      <c r="AP70">
        <v>0</v>
      </c>
      <c r="AQ70">
        <v>0</v>
      </c>
      <c r="AR70">
        <v>10.481816701358696</v>
      </c>
      <c r="AS70">
        <v>7.9824434325418805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927.95247313238588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9.0601691108531064</v>
      </c>
      <c r="L71">
        <v>562.42683028785507</v>
      </c>
      <c r="M71">
        <v>27.290814687619854</v>
      </c>
      <c r="N71">
        <v>35.229384375592318</v>
      </c>
      <c r="O71">
        <v>0</v>
      </c>
      <c r="P71">
        <v>41.441232486452954</v>
      </c>
      <c r="Q71">
        <v>6.4786598921882144</v>
      </c>
      <c r="R71">
        <v>12.573976944994246</v>
      </c>
      <c r="S71">
        <v>7.8269719510097246</v>
      </c>
      <c r="T71">
        <v>0</v>
      </c>
      <c r="U71">
        <v>124.25075686992271</v>
      </c>
      <c r="V71">
        <v>3.0109708093781857</v>
      </c>
      <c r="W71">
        <v>13.767714204545454</v>
      </c>
      <c r="X71">
        <v>43.519673310759764</v>
      </c>
      <c r="Y71">
        <v>0</v>
      </c>
      <c r="Z71">
        <v>5.8046308977272734</v>
      </c>
      <c r="AA71">
        <v>12.503604901265824</v>
      </c>
      <c r="AB71">
        <v>0</v>
      </c>
      <c r="AC71">
        <v>0</v>
      </c>
      <c r="AD71">
        <v>0</v>
      </c>
      <c r="AE71">
        <v>14.667227215941171</v>
      </c>
      <c r="AF71">
        <v>2.3403821595191796</v>
      </c>
      <c r="AG71">
        <v>12.295033424034015</v>
      </c>
      <c r="AH71">
        <v>5.0576623879741396</v>
      </c>
      <c r="AI71">
        <v>0</v>
      </c>
      <c r="AJ71">
        <v>0</v>
      </c>
      <c r="AK71">
        <v>20.171808662411348</v>
      </c>
      <c r="AL71">
        <v>0</v>
      </c>
      <c r="AM71">
        <v>4.8256357685053164</v>
      </c>
      <c r="AN71">
        <v>0.66584851554682967</v>
      </c>
      <c r="AO71">
        <v>0</v>
      </c>
      <c r="AP71">
        <v>0</v>
      </c>
      <c r="AQ71">
        <v>0</v>
      </c>
      <c r="AR71">
        <v>12.119600551358696</v>
      </c>
      <c r="AS71">
        <v>4.7894661628326851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982.11805557828791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9.059961804522116</v>
      </c>
      <c r="L72">
        <v>562.42683028785507</v>
      </c>
      <c r="M72">
        <v>27.290814687619854</v>
      </c>
      <c r="N72">
        <v>35.229384375592318</v>
      </c>
      <c r="O72">
        <v>0</v>
      </c>
      <c r="P72">
        <v>41.441232486452954</v>
      </c>
      <c r="Q72">
        <v>6.4786598921882144</v>
      </c>
      <c r="R72">
        <v>12.573976944994246</v>
      </c>
      <c r="S72">
        <v>7.8269719510097246</v>
      </c>
      <c r="T72">
        <v>0</v>
      </c>
      <c r="U72">
        <v>124.25075686992271</v>
      </c>
      <c r="V72">
        <v>3.0109708093781857</v>
      </c>
      <c r="W72">
        <v>13.767714204545454</v>
      </c>
      <c r="X72">
        <v>43.519673310759764</v>
      </c>
      <c r="Y72">
        <v>0</v>
      </c>
      <c r="Z72">
        <v>5.8046308977272734</v>
      </c>
      <c r="AA72">
        <v>12.503604901265824</v>
      </c>
      <c r="AB72">
        <v>0.98885978427503796</v>
      </c>
      <c r="AC72">
        <v>0</v>
      </c>
      <c r="AD72">
        <v>0</v>
      </c>
      <c r="AE72">
        <v>14.667227215941171</v>
      </c>
      <c r="AF72">
        <v>2.3403821595191796</v>
      </c>
      <c r="AG72">
        <v>12.295033424034015</v>
      </c>
      <c r="AH72">
        <v>6.1815870444054326</v>
      </c>
      <c r="AI72">
        <v>0</v>
      </c>
      <c r="AJ72">
        <v>0</v>
      </c>
      <c r="AK72">
        <v>20.171808662411348</v>
      </c>
      <c r="AL72">
        <v>0</v>
      </c>
      <c r="AM72">
        <v>4.8256357685053164</v>
      </c>
      <c r="AN72">
        <v>0.66584851554682967</v>
      </c>
      <c r="AO72">
        <v>0</v>
      </c>
      <c r="AP72">
        <v>0</v>
      </c>
      <c r="AQ72">
        <v>0</v>
      </c>
      <c r="AR72">
        <v>12.119600551358696</v>
      </c>
      <c r="AS72">
        <v>4.7894661628326851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984.23063271266335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9.059961804522116</v>
      </c>
      <c r="L73">
        <v>562.42683028785507</v>
      </c>
      <c r="M73">
        <v>27.290814687619854</v>
      </c>
      <c r="N73">
        <v>35.229384375592318</v>
      </c>
      <c r="O73">
        <v>0</v>
      </c>
      <c r="P73">
        <v>41.441232486452954</v>
      </c>
      <c r="Q73">
        <v>6.4786598921882144</v>
      </c>
      <c r="R73">
        <v>12.573976944994246</v>
      </c>
      <c r="S73">
        <v>7.8269719510097246</v>
      </c>
      <c r="T73">
        <v>0</v>
      </c>
      <c r="U73">
        <v>124.25075686992271</v>
      </c>
      <c r="V73">
        <v>3.0109708093781857</v>
      </c>
      <c r="W73">
        <v>13.767714204545454</v>
      </c>
      <c r="X73">
        <v>43.519673310759764</v>
      </c>
      <c r="Y73">
        <v>0</v>
      </c>
      <c r="Z73">
        <v>5.8046308977272734</v>
      </c>
      <c r="AA73">
        <v>12.503604901265824</v>
      </c>
      <c r="AB73">
        <v>3.9079737394781442</v>
      </c>
      <c r="AC73">
        <v>0</v>
      </c>
      <c r="AD73">
        <v>0</v>
      </c>
      <c r="AE73">
        <v>14.667227215941171</v>
      </c>
      <c r="AF73">
        <v>2.3403821595191796</v>
      </c>
      <c r="AG73">
        <v>12.295033424034015</v>
      </c>
      <c r="AH73">
        <v>11.239249432379573</v>
      </c>
      <c r="AI73">
        <v>0</v>
      </c>
      <c r="AJ73">
        <v>0</v>
      </c>
      <c r="AK73">
        <v>20.171808662411348</v>
      </c>
      <c r="AL73">
        <v>0</v>
      </c>
      <c r="AM73">
        <v>4.8256357685053164</v>
      </c>
      <c r="AN73">
        <v>0.66584851554682967</v>
      </c>
      <c r="AO73">
        <v>0</v>
      </c>
      <c r="AP73">
        <v>0</v>
      </c>
      <c r="AQ73">
        <v>2.3554493797855485</v>
      </c>
      <c r="AR73">
        <v>12.119600551358696</v>
      </c>
      <c r="AS73">
        <v>3.9912215871364949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993.76461385992991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9.059961804522116</v>
      </c>
      <c r="L74">
        <v>562.42683028785507</v>
      </c>
      <c r="M74">
        <v>27.290814687619854</v>
      </c>
      <c r="N74">
        <v>35.229384375592318</v>
      </c>
      <c r="O74">
        <v>0</v>
      </c>
      <c r="P74">
        <v>41.441232486452954</v>
      </c>
      <c r="Q74">
        <v>6.4786598921882144</v>
      </c>
      <c r="R74">
        <v>12.573976944994246</v>
      </c>
      <c r="S74">
        <v>7.8269719510097246</v>
      </c>
      <c r="T74">
        <v>0</v>
      </c>
      <c r="U74">
        <v>124.25075686992271</v>
      </c>
      <c r="V74">
        <v>3.0109708093781857</v>
      </c>
      <c r="W74">
        <v>13.767714204545454</v>
      </c>
      <c r="X74">
        <v>43.519673310759764</v>
      </c>
      <c r="Y74">
        <v>0</v>
      </c>
      <c r="Z74">
        <v>5.8046308977272734</v>
      </c>
      <c r="AA74">
        <v>12.503604901265824</v>
      </c>
      <c r="AB74">
        <v>3.9079737394781442</v>
      </c>
      <c r="AC74">
        <v>2.871629268543594</v>
      </c>
      <c r="AD74">
        <v>0</v>
      </c>
      <c r="AE74">
        <v>14.667227215941171</v>
      </c>
      <c r="AF74">
        <v>2.3403821595191796</v>
      </c>
      <c r="AG74">
        <v>12.295033424034015</v>
      </c>
      <c r="AH74">
        <v>17.98279919610065</v>
      </c>
      <c r="AI74">
        <v>0</v>
      </c>
      <c r="AJ74">
        <v>0</v>
      </c>
      <c r="AK74">
        <v>20.171808662411348</v>
      </c>
      <c r="AL74">
        <v>0</v>
      </c>
      <c r="AM74">
        <v>4.8256357685053164</v>
      </c>
      <c r="AN74">
        <v>0.66584851554682967</v>
      </c>
      <c r="AO74">
        <v>0</v>
      </c>
      <c r="AP74">
        <v>0</v>
      </c>
      <c r="AQ74">
        <v>4.7108987595710969</v>
      </c>
      <c r="AR74">
        <v>10.481816701358696</v>
      </c>
      <c r="AS74">
        <v>3.9912215871364949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1004.0974584219804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9.059961804522116</v>
      </c>
      <c r="L75">
        <v>562.42683028785507</v>
      </c>
      <c r="M75">
        <v>27.290814687619854</v>
      </c>
      <c r="N75">
        <v>35.229384375592318</v>
      </c>
      <c r="O75">
        <v>0</v>
      </c>
      <c r="P75">
        <v>41.441232486452954</v>
      </c>
      <c r="Q75">
        <v>6.4786598921882144</v>
      </c>
      <c r="R75">
        <v>12.573976944994246</v>
      </c>
      <c r="S75">
        <v>7.8269719510097246</v>
      </c>
      <c r="T75">
        <v>0</v>
      </c>
      <c r="U75">
        <v>124.25075686992271</v>
      </c>
      <c r="V75">
        <v>1.9838404006211181</v>
      </c>
      <c r="W75">
        <v>13.767714204545454</v>
      </c>
      <c r="X75">
        <v>43.519673310759764</v>
      </c>
      <c r="Y75">
        <v>0</v>
      </c>
      <c r="Z75">
        <v>0</v>
      </c>
      <c r="AA75">
        <v>12.503604901265824</v>
      </c>
      <c r="AB75">
        <v>3.9079737394781442</v>
      </c>
      <c r="AC75">
        <v>2.871629268543594</v>
      </c>
      <c r="AD75">
        <v>2.3517936918704216</v>
      </c>
      <c r="AE75">
        <v>14.667227215941171</v>
      </c>
      <c r="AF75">
        <v>2.3403821595191796</v>
      </c>
      <c r="AG75">
        <v>12.295033424034015</v>
      </c>
      <c r="AH75">
        <v>21.073592587936702</v>
      </c>
      <c r="AI75">
        <v>0</v>
      </c>
      <c r="AJ75">
        <v>0</v>
      </c>
      <c r="AK75">
        <v>20.171808662411348</v>
      </c>
      <c r="AL75">
        <v>0</v>
      </c>
      <c r="AM75">
        <v>4.8256357685053164</v>
      </c>
      <c r="AN75">
        <v>0.66584851554682967</v>
      </c>
      <c r="AO75">
        <v>0</v>
      </c>
      <c r="AP75">
        <v>0</v>
      </c>
      <c r="AQ75">
        <v>4.7482867024902076</v>
      </c>
      <c r="AR75">
        <v>10.481816701358696</v>
      </c>
      <c r="AS75">
        <v>3.9912215871364949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1002.7456721421214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9.059961804522116</v>
      </c>
      <c r="L76">
        <v>562.42683028785507</v>
      </c>
      <c r="M76">
        <v>27.290814687619854</v>
      </c>
      <c r="N76">
        <v>35.229384375592318</v>
      </c>
      <c r="O76">
        <v>0</v>
      </c>
      <c r="P76">
        <v>41.441232486452954</v>
      </c>
      <c r="Q76">
        <v>6.4786598921882144</v>
      </c>
      <c r="R76">
        <v>12.573976944994246</v>
      </c>
      <c r="S76">
        <v>7.8269719510097246</v>
      </c>
      <c r="T76">
        <v>0</v>
      </c>
      <c r="U76">
        <v>124.25075686992271</v>
      </c>
      <c r="V76">
        <v>1.9838404006211181</v>
      </c>
      <c r="W76">
        <v>13.767714204545454</v>
      </c>
      <c r="X76">
        <v>43.519673310759764</v>
      </c>
      <c r="Y76">
        <v>0</v>
      </c>
      <c r="Z76">
        <v>0</v>
      </c>
      <c r="AA76">
        <v>12.503604901265824</v>
      </c>
      <c r="AB76">
        <v>7.8159474789562884</v>
      </c>
      <c r="AC76">
        <v>5.7432587930913606</v>
      </c>
      <c r="AD76">
        <v>4.7035876412790625</v>
      </c>
      <c r="AE76">
        <v>14.667227215941171</v>
      </c>
      <c r="AF76">
        <v>2.3403821595191796</v>
      </c>
      <c r="AG76">
        <v>12.295033424034015</v>
      </c>
      <c r="AH76">
        <v>30.907935743493827</v>
      </c>
      <c r="AI76">
        <v>0</v>
      </c>
      <c r="AJ76">
        <v>0</v>
      </c>
      <c r="AK76">
        <v>20.171808662411348</v>
      </c>
      <c r="AL76">
        <v>0</v>
      </c>
      <c r="AM76">
        <v>4.8256357685053164</v>
      </c>
      <c r="AN76">
        <v>0.66584851554682967</v>
      </c>
      <c r="AO76">
        <v>0</v>
      </c>
      <c r="AP76">
        <v>0</v>
      </c>
      <c r="AQ76">
        <v>7.066348139356645</v>
      </c>
      <c r="AR76">
        <v>10.481816701358696</v>
      </c>
      <c r="AS76">
        <v>3.9912215871364949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1024.0294739479798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9.2598598289385574</v>
      </c>
      <c r="L77">
        <v>562.42683028785507</v>
      </c>
      <c r="M77">
        <v>27.290814687619854</v>
      </c>
      <c r="N77">
        <v>35.229384375592318</v>
      </c>
      <c r="O77">
        <v>0</v>
      </c>
      <c r="P77">
        <v>41.441232486452954</v>
      </c>
      <c r="Q77">
        <v>6.4786598921882144</v>
      </c>
      <c r="R77">
        <v>12.573976944994246</v>
      </c>
      <c r="S77">
        <v>7.8269719510097246</v>
      </c>
      <c r="T77">
        <v>0</v>
      </c>
      <c r="U77">
        <v>124.25075686992271</v>
      </c>
      <c r="V77">
        <v>1.9838404006211181</v>
      </c>
      <c r="W77">
        <v>13.767714204545454</v>
      </c>
      <c r="X77">
        <v>43.519673310759764</v>
      </c>
      <c r="Y77">
        <v>0</v>
      </c>
      <c r="Z77">
        <v>0</v>
      </c>
      <c r="AA77">
        <v>12.503604901265824</v>
      </c>
      <c r="AB77">
        <v>11.984980155491378</v>
      </c>
      <c r="AC77">
        <v>8.6235786352821844</v>
      </c>
      <c r="AD77">
        <v>7.0553813331494846</v>
      </c>
      <c r="AE77">
        <v>14.667227215941171</v>
      </c>
      <c r="AF77">
        <v>2.6329297654580781</v>
      </c>
      <c r="AG77">
        <v>12.295033424034015</v>
      </c>
      <c r="AH77">
        <v>40.180316440468644</v>
      </c>
      <c r="AI77">
        <v>0</v>
      </c>
      <c r="AJ77">
        <v>0</v>
      </c>
      <c r="AK77">
        <v>20.171808662411348</v>
      </c>
      <c r="AL77">
        <v>0</v>
      </c>
      <c r="AM77">
        <v>4.9838529752854654</v>
      </c>
      <c r="AN77">
        <v>0.66584851554682967</v>
      </c>
      <c r="AO77">
        <v>0</v>
      </c>
      <c r="AP77">
        <v>1.900364873902237</v>
      </c>
      <c r="AQ77">
        <v>10.169559288621134</v>
      </c>
      <c r="AR77">
        <v>10.481816701358696</v>
      </c>
      <c r="AS77">
        <v>7.1841991151145814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1051.5502172438312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9.0501800941443076</v>
      </c>
      <c r="L78">
        <v>562.42683028785507</v>
      </c>
      <c r="M78">
        <v>27.290814687619854</v>
      </c>
      <c r="N78">
        <v>35.229384375592318</v>
      </c>
      <c r="O78">
        <v>0</v>
      </c>
      <c r="P78">
        <v>41.441232486452954</v>
      </c>
      <c r="Q78">
        <v>6.4786598921882144</v>
      </c>
      <c r="R78">
        <v>12.573976944994246</v>
      </c>
      <c r="S78">
        <v>7.8269719510097246</v>
      </c>
      <c r="T78">
        <v>0</v>
      </c>
      <c r="U78">
        <v>124.25075686992271</v>
      </c>
      <c r="V78">
        <v>1.9838404006211181</v>
      </c>
      <c r="W78">
        <v>13.767714204545454</v>
      </c>
      <c r="X78">
        <v>43.519673310759764</v>
      </c>
      <c r="Y78">
        <v>0</v>
      </c>
      <c r="Z78">
        <v>0</v>
      </c>
      <c r="AA78">
        <v>12.503604901265824</v>
      </c>
      <c r="AB78">
        <v>11.984980155491378</v>
      </c>
      <c r="AC78">
        <v>8.6235786352821844</v>
      </c>
      <c r="AD78">
        <v>10.843337162453686</v>
      </c>
      <c r="AE78">
        <v>14.667227215941171</v>
      </c>
      <c r="AF78">
        <v>2.6329297654580781</v>
      </c>
      <c r="AG78">
        <v>12.295033424034015</v>
      </c>
      <c r="AH78">
        <v>40.180316440468644</v>
      </c>
      <c r="AI78">
        <v>0.94437319883309612</v>
      </c>
      <c r="AJ78">
        <v>0</v>
      </c>
      <c r="AK78">
        <v>20.171808662411348</v>
      </c>
      <c r="AL78">
        <v>0</v>
      </c>
      <c r="AM78">
        <v>4.9838529752854654</v>
      </c>
      <c r="AN78">
        <v>0.66584851554682967</v>
      </c>
      <c r="AO78">
        <v>0</v>
      </c>
      <c r="AP78">
        <v>1.900364873902237</v>
      </c>
      <c r="AQ78">
        <v>10.169559288621134</v>
      </c>
      <c r="AR78">
        <v>10.481816701358696</v>
      </c>
      <c r="AS78">
        <v>7.1841991151145814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1056.0728665371741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9.0101120406057671</v>
      </c>
      <c r="L79">
        <v>562.42683028785507</v>
      </c>
      <c r="M79">
        <v>27.290814687619854</v>
      </c>
      <c r="N79">
        <v>35.229384375592318</v>
      </c>
      <c r="O79">
        <v>0</v>
      </c>
      <c r="P79">
        <v>41.441232486452954</v>
      </c>
      <c r="Q79">
        <v>6.4786598921882144</v>
      </c>
      <c r="R79">
        <v>12.573976944994246</v>
      </c>
      <c r="S79">
        <v>7.8269719510097246</v>
      </c>
      <c r="T79">
        <v>0</v>
      </c>
      <c r="U79">
        <v>124.25075686992271</v>
      </c>
      <c r="V79">
        <v>1.9838404006211181</v>
      </c>
      <c r="W79">
        <v>13.767714204545454</v>
      </c>
      <c r="X79">
        <v>43.519673310759764</v>
      </c>
      <c r="Y79">
        <v>0</v>
      </c>
      <c r="Z79">
        <v>0</v>
      </c>
      <c r="AA79">
        <v>12.503604901265824</v>
      </c>
      <c r="AB79">
        <v>11.984980155491378</v>
      </c>
      <c r="AC79">
        <v>8.6235786352821844</v>
      </c>
      <c r="AD79">
        <v>10.843337162453686</v>
      </c>
      <c r="AE79">
        <v>14.667227215941171</v>
      </c>
      <c r="AF79">
        <v>2.6329297654580781</v>
      </c>
      <c r="AG79">
        <v>12.295033424034015</v>
      </c>
      <c r="AH79">
        <v>40.180316440468644</v>
      </c>
      <c r="AI79">
        <v>4.8518116951237653</v>
      </c>
      <c r="AJ79">
        <v>0</v>
      </c>
      <c r="AK79">
        <v>20.171808662411348</v>
      </c>
      <c r="AL79">
        <v>0</v>
      </c>
      <c r="AM79">
        <v>4.9838529752854654</v>
      </c>
      <c r="AN79">
        <v>0.66584851554682967</v>
      </c>
      <c r="AO79">
        <v>0</v>
      </c>
      <c r="AP79">
        <v>1.900364873902237</v>
      </c>
      <c r="AQ79">
        <v>10.169559288621134</v>
      </c>
      <c r="AR79">
        <v>10.481816701358696</v>
      </c>
      <c r="AS79">
        <v>7.1841991151145814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1059.9402369799263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9.0500959972062027</v>
      </c>
      <c r="L80">
        <v>562.42683028785507</v>
      </c>
      <c r="M80">
        <v>27.290814687619854</v>
      </c>
      <c r="N80">
        <v>35.229384375592318</v>
      </c>
      <c r="O80">
        <v>0</v>
      </c>
      <c r="P80">
        <v>41.441232486452954</v>
      </c>
      <c r="Q80">
        <v>6.4786598921882144</v>
      </c>
      <c r="R80">
        <v>12.573976944994246</v>
      </c>
      <c r="S80">
        <v>7.8269719510097246</v>
      </c>
      <c r="T80">
        <v>0</v>
      </c>
      <c r="U80">
        <v>124.25075686992271</v>
      </c>
      <c r="V80">
        <v>1.9838404006211181</v>
      </c>
      <c r="W80">
        <v>13.767714204545454</v>
      </c>
      <c r="X80">
        <v>43.519673310759764</v>
      </c>
      <c r="Y80">
        <v>0</v>
      </c>
      <c r="Z80">
        <v>0</v>
      </c>
      <c r="AA80">
        <v>12.503604901265824</v>
      </c>
      <c r="AB80">
        <v>11.984980155491378</v>
      </c>
      <c r="AC80">
        <v>8.6235786352821844</v>
      </c>
      <c r="AD80">
        <v>10.843337162453686</v>
      </c>
      <c r="AE80">
        <v>14.667227215941171</v>
      </c>
      <c r="AF80">
        <v>2.6329297654580781</v>
      </c>
      <c r="AG80">
        <v>12.295033424034015</v>
      </c>
      <c r="AH80">
        <v>40.180316440468644</v>
      </c>
      <c r="AI80">
        <v>9.7036231342417842</v>
      </c>
      <c r="AJ80">
        <v>0</v>
      </c>
      <c r="AK80">
        <v>20.171808662411348</v>
      </c>
      <c r="AL80">
        <v>0</v>
      </c>
      <c r="AM80">
        <v>4.9838529752854654</v>
      </c>
      <c r="AN80">
        <v>0.66584851554682967</v>
      </c>
      <c r="AO80">
        <v>0</v>
      </c>
      <c r="AP80">
        <v>1.900364873902237</v>
      </c>
      <c r="AQ80">
        <v>10.169559288621134</v>
      </c>
      <c r="AR80">
        <v>10.481816701358696</v>
      </c>
      <c r="AS80">
        <v>7.1841991151145814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1064.8320323756448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9.0500959972062027</v>
      </c>
      <c r="L81">
        <v>562.42683028785507</v>
      </c>
      <c r="M81">
        <v>27.290814687619854</v>
      </c>
      <c r="N81">
        <v>35.229384375592318</v>
      </c>
      <c r="O81">
        <v>0</v>
      </c>
      <c r="P81">
        <v>41.441232486452954</v>
      </c>
      <c r="Q81">
        <v>6.4786598921882144</v>
      </c>
      <c r="R81">
        <v>12.573976944994246</v>
      </c>
      <c r="S81">
        <v>7.8269719510097246</v>
      </c>
      <c r="T81">
        <v>0</v>
      </c>
      <c r="U81">
        <v>124.25075686992271</v>
      </c>
      <c r="V81">
        <v>1.9838404006211181</v>
      </c>
      <c r="W81">
        <v>13.767714204545454</v>
      </c>
      <c r="X81">
        <v>43.519673310759764</v>
      </c>
      <c r="Y81">
        <v>0</v>
      </c>
      <c r="Z81">
        <v>0</v>
      </c>
      <c r="AA81">
        <v>12.503604901265824</v>
      </c>
      <c r="AB81">
        <v>11.984980155491378</v>
      </c>
      <c r="AC81">
        <v>8.6235786352821844</v>
      </c>
      <c r="AD81">
        <v>10.843337162453686</v>
      </c>
      <c r="AE81">
        <v>14.667227215941171</v>
      </c>
      <c r="AF81">
        <v>2.6329297654580781</v>
      </c>
      <c r="AG81">
        <v>12.295033424034015</v>
      </c>
      <c r="AH81">
        <v>40.180316440468644</v>
      </c>
      <c r="AI81">
        <v>9.7036231342417842</v>
      </c>
      <c r="AJ81">
        <v>0</v>
      </c>
      <c r="AK81">
        <v>20.171808662411348</v>
      </c>
      <c r="AL81">
        <v>0</v>
      </c>
      <c r="AM81">
        <v>4.9838529752854654</v>
      </c>
      <c r="AN81">
        <v>0.66584851554682967</v>
      </c>
      <c r="AO81">
        <v>0</v>
      </c>
      <c r="AP81">
        <v>1.900364873902237</v>
      </c>
      <c r="AQ81">
        <v>10.169559288621134</v>
      </c>
      <c r="AR81">
        <v>10.481816701358696</v>
      </c>
      <c r="AS81">
        <v>7.9824434325418805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1065.6302766930721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9.0500959972062027</v>
      </c>
      <c r="L82">
        <v>562.42683028785507</v>
      </c>
      <c r="M82">
        <v>27.290814687619854</v>
      </c>
      <c r="N82">
        <v>35.229384375592318</v>
      </c>
      <c r="O82">
        <v>0</v>
      </c>
      <c r="P82">
        <v>41.441232486452954</v>
      </c>
      <c r="Q82">
        <v>6.4786598921882144</v>
      </c>
      <c r="R82">
        <v>12.573976944994246</v>
      </c>
      <c r="S82">
        <v>7.8269719510097246</v>
      </c>
      <c r="T82">
        <v>0</v>
      </c>
      <c r="U82">
        <v>124.25075686992271</v>
      </c>
      <c r="V82">
        <v>1.9838404006211181</v>
      </c>
      <c r="W82">
        <v>13.767714204545454</v>
      </c>
      <c r="X82">
        <v>43.519673310759764</v>
      </c>
      <c r="Y82">
        <v>0</v>
      </c>
      <c r="Z82">
        <v>0</v>
      </c>
      <c r="AA82">
        <v>12.503604901265824</v>
      </c>
      <c r="AB82">
        <v>11.984980155491378</v>
      </c>
      <c r="AC82">
        <v>8.6235786352821844</v>
      </c>
      <c r="AD82">
        <v>10.843337162453686</v>
      </c>
      <c r="AE82">
        <v>14.667227215941171</v>
      </c>
      <c r="AF82">
        <v>2.6329297654580781</v>
      </c>
      <c r="AG82">
        <v>12.295033424034015</v>
      </c>
      <c r="AH82">
        <v>40.180316440468644</v>
      </c>
      <c r="AI82">
        <v>9.7036231342417842</v>
      </c>
      <c r="AJ82">
        <v>0</v>
      </c>
      <c r="AK82">
        <v>20.171808662411348</v>
      </c>
      <c r="AL82">
        <v>0</v>
      </c>
      <c r="AM82">
        <v>4.9838529752854654</v>
      </c>
      <c r="AN82">
        <v>0.66584851554682967</v>
      </c>
      <c r="AO82">
        <v>0</v>
      </c>
      <c r="AP82">
        <v>1.900364873902237</v>
      </c>
      <c r="AQ82">
        <v>10.169559288621134</v>
      </c>
      <c r="AR82">
        <v>10.481816701358696</v>
      </c>
      <c r="AS82">
        <v>7.9824434325418805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1065.6302766930721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9.0500959972062027</v>
      </c>
      <c r="L83">
        <v>562.42683028785507</v>
      </c>
      <c r="M83">
        <v>27.290814687619854</v>
      </c>
      <c r="N83">
        <v>35.229384375592318</v>
      </c>
      <c r="O83">
        <v>0</v>
      </c>
      <c r="P83">
        <v>41.441232486452954</v>
      </c>
      <c r="Q83">
        <v>6.4786598921882144</v>
      </c>
      <c r="R83">
        <v>12.573976944994246</v>
      </c>
      <c r="S83">
        <v>7.8269719510097246</v>
      </c>
      <c r="T83">
        <v>0</v>
      </c>
      <c r="U83">
        <v>124.25075686992271</v>
      </c>
      <c r="V83">
        <v>1.9838404006211181</v>
      </c>
      <c r="W83">
        <v>13.767714204545454</v>
      </c>
      <c r="X83">
        <v>43.519673310759764</v>
      </c>
      <c r="Y83">
        <v>0</v>
      </c>
      <c r="Z83">
        <v>0</v>
      </c>
      <c r="AA83">
        <v>12.503604901265824</v>
      </c>
      <c r="AB83">
        <v>11.984980155491378</v>
      </c>
      <c r="AC83">
        <v>8.6235786352821844</v>
      </c>
      <c r="AD83">
        <v>10.843337162453686</v>
      </c>
      <c r="AE83">
        <v>14.667227215941171</v>
      </c>
      <c r="AF83">
        <v>2.6329297654580781</v>
      </c>
      <c r="AG83">
        <v>12.295033424034015</v>
      </c>
      <c r="AH83">
        <v>40.180316440468644</v>
      </c>
      <c r="AI83">
        <v>4.8518116951237653</v>
      </c>
      <c r="AJ83">
        <v>0</v>
      </c>
      <c r="AK83">
        <v>20.171808662411348</v>
      </c>
      <c r="AL83">
        <v>0</v>
      </c>
      <c r="AM83">
        <v>4.9838529752854654</v>
      </c>
      <c r="AN83">
        <v>0.66584851554682967</v>
      </c>
      <c r="AO83">
        <v>0</v>
      </c>
      <c r="AP83">
        <v>1.900364873902237</v>
      </c>
      <c r="AQ83">
        <v>10.169559288621134</v>
      </c>
      <c r="AR83">
        <v>10.481816701358696</v>
      </c>
      <c r="AS83">
        <v>7.9824434325418805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1060.7784652539542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9.0500959972062027</v>
      </c>
      <c r="L84">
        <v>562.42683028785507</v>
      </c>
      <c r="M84">
        <v>27.290814687619854</v>
      </c>
      <c r="N84">
        <v>35.229384375592318</v>
      </c>
      <c r="O84">
        <v>0</v>
      </c>
      <c r="P84">
        <v>41.441232486452954</v>
      </c>
      <c r="Q84">
        <v>6.4786598921882144</v>
      </c>
      <c r="R84">
        <v>12.573976944994246</v>
      </c>
      <c r="S84">
        <v>7.8269719510097246</v>
      </c>
      <c r="T84">
        <v>0</v>
      </c>
      <c r="U84">
        <v>124.25075686992271</v>
      </c>
      <c r="V84">
        <v>1.9838404006211181</v>
      </c>
      <c r="W84">
        <v>13.767714204545454</v>
      </c>
      <c r="X84">
        <v>43.519673310759764</v>
      </c>
      <c r="Y84">
        <v>0</v>
      </c>
      <c r="Z84">
        <v>0</v>
      </c>
      <c r="AA84">
        <v>12.503604901265824</v>
      </c>
      <c r="AB84">
        <v>11.984980155491378</v>
      </c>
      <c r="AC84">
        <v>8.6235786352821844</v>
      </c>
      <c r="AD84">
        <v>10.843337162453686</v>
      </c>
      <c r="AE84">
        <v>14.667227215941171</v>
      </c>
      <c r="AF84">
        <v>2.6329297654580781</v>
      </c>
      <c r="AG84">
        <v>12.295033424034015</v>
      </c>
      <c r="AH84">
        <v>40.180316440468644</v>
      </c>
      <c r="AI84">
        <v>4.8518116951237653</v>
      </c>
      <c r="AJ84">
        <v>0</v>
      </c>
      <c r="AK84">
        <v>20.171808662411348</v>
      </c>
      <c r="AL84">
        <v>0</v>
      </c>
      <c r="AM84">
        <v>4.9838529752854654</v>
      </c>
      <c r="AN84">
        <v>0.66584851554682967</v>
      </c>
      <c r="AO84">
        <v>0</v>
      </c>
      <c r="AP84">
        <v>1.900364873902237</v>
      </c>
      <c r="AQ84">
        <v>10.169559288621134</v>
      </c>
      <c r="AR84">
        <v>10.481816701358696</v>
      </c>
      <c r="AS84">
        <v>7.9824434325418805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1060.7784652539542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9.0500959972062027</v>
      </c>
      <c r="L85">
        <v>562.42683028785507</v>
      </c>
      <c r="M85">
        <v>27.290814687619854</v>
      </c>
      <c r="N85">
        <v>35.229384375592318</v>
      </c>
      <c r="O85">
        <v>0</v>
      </c>
      <c r="P85">
        <v>41.441232486452954</v>
      </c>
      <c r="Q85">
        <v>6.4786598921882144</v>
      </c>
      <c r="R85">
        <v>12.573976944994246</v>
      </c>
      <c r="S85">
        <v>7.8269719510097246</v>
      </c>
      <c r="T85">
        <v>0</v>
      </c>
      <c r="U85">
        <v>124.25075686992271</v>
      </c>
      <c r="V85">
        <v>1.9838404006211181</v>
      </c>
      <c r="W85">
        <v>13.767714204545454</v>
      </c>
      <c r="X85">
        <v>43.519673310759764</v>
      </c>
      <c r="Y85">
        <v>0</v>
      </c>
      <c r="Z85">
        <v>0</v>
      </c>
      <c r="AA85">
        <v>12.503604901265824</v>
      </c>
      <c r="AB85">
        <v>11.723921218434434</v>
      </c>
      <c r="AC85">
        <v>8.6235786352821844</v>
      </c>
      <c r="AD85">
        <v>7.0553813331494846</v>
      </c>
      <c r="AE85">
        <v>14.667227215941171</v>
      </c>
      <c r="AF85">
        <v>2.3403821595191796</v>
      </c>
      <c r="AG85">
        <v>12.295033424034015</v>
      </c>
      <c r="AH85">
        <v>34.701182273741097</v>
      </c>
      <c r="AI85">
        <v>0.94437319883309612</v>
      </c>
      <c r="AJ85">
        <v>0</v>
      </c>
      <c r="AK85">
        <v>20.171808662411348</v>
      </c>
      <c r="AL85">
        <v>0</v>
      </c>
      <c r="AM85">
        <v>4.8256357685053164</v>
      </c>
      <c r="AN85">
        <v>0.66584851554682967</v>
      </c>
      <c r="AO85">
        <v>0</v>
      </c>
      <c r="AP85">
        <v>0</v>
      </c>
      <c r="AQ85">
        <v>10.169559288621134</v>
      </c>
      <c r="AR85">
        <v>10.481816701358696</v>
      </c>
      <c r="AS85">
        <v>7.9824434325418805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1044.9917481379532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9.0500959972062027</v>
      </c>
      <c r="L86">
        <v>562.42683028785507</v>
      </c>
      <c r="M86">
        <v>27.290814687619854</v>
      </c>
      <c r="N86">
        <v>35.229384375592318</v>
      </c>
      <c r="O86">
        <v>0</v>
      </c>
      <c r="P86">
        <v>41.441232486452954</v>
      </c>
      <c r="Q86">
        <v>6.4786598921882144</v>
      </c>
      <c r="R86">
        <v>12.573976944994246</v>
      </c>
      <c r="S86">
        <v>7.8269719510097246</v>
      </c>
      <c r="T86">
        <v>0</v>
      </c>
      <c r="U86">
        <v>124.25075686992271</v>
      </c>
      <c r="V86">
        <v>1.9838404006211181</v>
      </c>
      <c r="W86">
        <v>13.767714204545454</v>
      </c>
      <c r="X86">
        <v>43.519673310759764</v>
      </c>
      <c r="Y86">
        <v>0</v>
      </c>
      <c r="Z86">
        <v>0</v>
      </c>
      <c r="AA86">
        <v>12.503604901265824</v>
      </c>
      <c r="AB86">
        <v>11.723921218434434</v>
      </c>
      <c r="AC86">
        <v>8.6235786352821844</v>
      </c>
      <c r="AD86">
        <v>7.0553813331494846</v>
      </c>
      <c r="AE86">
        <v>14.667227215941171</v>
      </c>
      <c r="AF86">
        <v>2.3403821595191796</v>
      </c>
      <c r="AG86">
        <v>12.295033424034015</v>
      </c>
      <c r="AH86">
        <v>25.288311157670705</v>
      </c>
      <c r="AI86">
        <v>0</v>
      </c>
      <c r="AJ86">
        <v>0</v>
      </c>
      <c r="AK86">
        <v>20.171808662411348</v>
      </c>
      <c r="AL86">
        <v>0</v>
      </c>
      <c r="AM86">
        <v>4.8256357685053164</v>
      </c>
      <c r="AN86">
        <v>0.66584851554682967</v>
      </c>
      <c r="AO86">
        <v>0</v>
      </c>
      <c r="AP86">
        <v>0</v>
      </c>
      <c r="AQ86">
        <v>10.169559288621134</v>
      </c>
      <c r="AR86">
        <v>10.481816701358696</v>
      </c>
      <c r="AS86">
        <v>7.9824434325418805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1034.63450382305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9.0500959972062027</v>
      </c>
      <c r="L87">
        <v>562.42683028785507</v>
      </c>
      <c r="M87">
        <v>27.290814687619854</v>
      </c>
      <c r="N87">
        <v>35.229384375592318</v>
      </c>
      <c r="O87">
        <v>0</v>
      </c>
      <c r="P87">
        <v>41.441232486452954</v>
      </c>
      <c r="Q87">
        <v>6.4786598921882144</v>
      </c>
      <c r="R87">
        <v>12.573976944994246</v>
      </c>
      <c r="S87">
        <v>7.8269719510097246</v>
      </c>
      <c r="T87">
        <v>0</v>
      </c>
      <c r="U87">
        <v>124.25075686992271</v>
      </c>
      <c r="V87">
        <v>1.9838404006211181</v>
      </c>
      <c r="W87">
        <v>13.767714204545454</v>
      </c>
      <c r="X87">
        <v>43.519673310759764</v>
      </c>
      <c r="Y87">
        <v>0</v>
      </c>
      <c r="Z87">
        <v>0</v>
      </c>
      <c r="AA87">
        <v>12.503604901265824</v>
      </c>
      <c r="AB87">
        <v>11.723921218434434</v>
      </c>
      <c r="AC87">
        <v>8.6235786352821844</v>
      </c>
      <c r="AD87">
        <v>7.0553813331494846</v>
      </c>
      <c r="AE87">
        <v>14.667227215941171</v>
      </c>
      <c r="AF87">
        <v>2.3403821595191796</v>
      </c>
      <c r="AG87">
        <v>12.295033424034015</v>
      </c>
      <c r="AH87">
        <v>25.288311157670705</v>
      </c>
      <c r="AI87">
        <v>0</v>
      </c>
      <c r="AJ87">
        <v>0</v>
      </c>
      <c r="AK87">
        <v>20.171808662411348</v>
      </c>
      <c r="AL87">
        <v>0</v>
      </c>
      <c r="AM87">
        <v>4.8256357685053164</v>
      </c>
      <c r="AN87">
        <v>0.66584851554682967</v>
      </c>
      <c r="AO87">
        <v>0</v>
      </c>
      <c r="AP87">
        <v>0</v>
      </c>
      <c r="AQ87">
        <v>10.169559288621134</v>
      </c>
      <c r="AR87">
        <v>10.481816701358696</v>
      </c>
      <c r="AS87">
        <v>7.9824434325418805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1034.63450382305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9.0500959972062027</v>
      </c>
      <c r="L88">
        <v>562.42683028785507</v>
      </c>
      <c r="M88">
        <v>27.290814687619854</v>
      </c>
      <c r="N88">
        <v>35.229384375592318</v>
      </c>
      <c r="O88">
        <v>0</v>
      </c>
      <c r="P88">
        <v>41.441232486452954</v>
      </c>
      <c r="Q88">
        <v>6.4786598921882144</v>
      </c>
      <c r="R88">
        <v>12.573976944994246</v>
      </c>
      <c r="S88">
        <v>7.8269719510097246</v>
      </c>
      <c r="T88">
        <v>0</v>
      </c>
      <c r="U88">
        <v>124.25075686992271</v>
      </c>
      <c r="V88">
        <v>1.9838404006211181</v>
      </c>
      <c r="W88">
        <v>13.767714204545454</v>
      </c>
      <c r="X88">
        <v>43.519673310759764</v>
      </c>
      <c r="Y88">
        <v>0</v>
      </c>
      <c r="Z88">
        <v>0</v>
      </c>
      <c r="AA88">
        <v>12.503604901265824</v>
      </c>
      <c r="AB88">
        <v>11.723921218434434</v>
      </c>
      <c r="AC88">
        <v>8.6235786352821844</v>
      </c>
      <c r="AD88">
        <v>7.0553813331494846</v>
      </c>
      <c r="AE88">
        <v>14.667227215941171</v>
      </c>
      <c r="AF88">
        <v>2.3403821595191796</v>
      </c>
      <c r="AG88">
        <v>12.295033424034015</v>
      </c>
      <c r="AH88">
        <v>25.288311157670705</v>
      </c>
      <c r="AI88">
        <v>0</v>
      </c>
      <c r="AJ88">
        <v>0</v>
      </c>
      <c r="AK88">
        <v>20.171808662411348</v>
      </c>
      <c r="AL88">
        <v>0</v>
      </c>
      <c r="AM88">
        <v>4.8256357685053164</v>
      </c>
      <c r="AN88">
        <v>0.66584851554682967</v>
      </c>
      <c r="AO88">
        <v>0</v>
      </c>
      <c r="AP88">
        <v>0</v>
      </c>
      <c r="AQ88">
        <v>10.169559288621134</v>
      </c>
      <c r="AR88">
        <v>10.481816701358696</v>
      </c>
      <c r="AS88">
        <v>7.9824434325418805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1034.63450382305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9.0500959972062027</v>
      </c>
      <c r="L89">
        <v>562.42683028785507</v>
      </c>
      <c r="M89">
        <v>27.290814687619854</v>
      </c>
      <c r="N89">
        <v>35.229384375592318</v>
      </c>
      <c r="O89">
        <v>0</v>
      </c>
      <c r="P89">
        <v>41.441232486452954</v>
      </c>
      <c r="Q89">
        <v>6.4786598921882144</v>
      </c>
      <c r="R89">
        <v>12.573976944994246</v>
      </c>
      <c r="S89">
        <v>7.8269719510097246</v>
      </c>
      <c r="T89">
        <v>0</v>
      </c>
      <c r="U89">
        <v>124.25075686992271</v>
      </c>
      <c r="V89">
        <v>1.9838404006211181</v>
      </c>
      <c r="W89">
        <v>13.767714204545454</v>
      </c>
      <c r="X89">
        <v>43.519673310759764</v>
      </c>
      <c r="Y89">
        <v>0</v>
      </c>
      <c r="Z89">
        <v>0</v>
      </c>
      <c r="AA89">
        <v>12.503604901265824</v>
      </c>
      <c r="AB89">
        <v>11.723921218434434</v>
      </c>
      <c r="AC89">
        <v>8.6235786352821844</v>
      </c>
      <c r="AD89">
        <v>7.0553813331494846</v>
      </c>
      <c r="AE89">
        <v>14.667227215941171</v>
      </c>
      <c r="AF89">
        <v>2.3403821595191796</v>
      </c>
      <c r="AG89">
        <v>12.295033424034015</v>
      </c>
      <c r="AH89">
        <v>34.701182273741097</v>
      </c>
      <c r="AI89">
        <v>0</v>
      </c>
      <c r="AJ89">
        <v>0</v>
      </c>
      <c r="AK89">
        <v>20.171808662411348</v>
      </c>
      <c r="AL89">
        <v>0</v>
      </c>
      <c r="AM89">
        <v>4.8256357685053164</v>
      </c>
      <c r="AN89">
        <v>0.66584851554682967</v>
      </c>
      <c r="AO89">
        <v>0</v>
      </c>
      <c r="AP89">
        <v>0</v>
      </c>
      <c r="AQ89">
        <v>10.169559288621134</v>
      </c>
      <c r="AR89">
        <v>10.481816701358696</v>
      </c>
      <c r="AS89">
        <v>7.9824434325418805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1044.0473749391201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9.0500959972062027</v>
      </c>
      <c r="L90">
        <v>562.42683028785507</v>
      </c>
      <c r="M90">
        <v>27.290814687619854</v>
      </c>
      <c r="N90">
        <v>35.229384375592318</v>
      </c>
      <c r="O90">
        <v>0</v>
      </c>
      <c r="P90">
        <v>41.441232486452954</v>
      </c>
      <c r="Q90">
        <v>6.4786598921882144</v>
      </c>
      <c r="R90">
        <v>12.573976944994246</v>
      </c>
      <c r="S90">
        <v>7.8269719510097246</v>
      </c>
      <c r="T90">
        <v>0</v>
      </c>
      <c r="U90">
        <v>124.25075686992271</v>
      </c>
      <c r="V90">
        <v>1.9838404006211181</v>
      </c>
      <c r="W90">
        <v>13.767714204545454</v>
      </c>
      <c r="X90">
        <v>43.519673310759764</v>
      </c>
      <c r="Y90">
        <v>0</v>
      </c>
      <c r="Z90">
        <v>0</v>
      </c>
      <c r="AA90">
        <v>12.503604901265824</v>
      </c>
      <c r="AB90">
        <v>11.984980155491378</v>
      </c>
      <c r="AC90">
        <v>8.6235786352821844</v>
      </c>
      <c r="AD90">
        <v>8.4272611584327102</v>
      </c>
      <c r="AE90">
        <v>14.667227215941171</v>
      </c>
      <c r="AF90">
        <v>5.2658595309161562</v>
      </c>
      <c r="AG90">
        <v>12.295033424034015</v>
      </c>
      <c r="AH90">
        <v>34.701182273741097</v>
      </c>
      <c r="AI90">
        <v>0</v>
      </c>
      <c r="AJ90">
        <v>0</v>
      </c>
      <c r="AK90">
        <v>20.171808662411348</v>
      </c>
      <c r="AL90">
        <v>0</v>
      </c>
      <c r="AM90">
        <v>4.9838529752854654</v>
      </c>
      <c r="AN90">
        <v>0.66584851554682967</v>
      </c>
      <c r="AO90">
        <v>0</v>
      </c>
      <c r="AP90">
        <v>0.64612410621375305</v>
      </c>
      <c r="AQ90">
        <v>10.169559288621134</v>
      </c>
      <c r="AR90">
        <v>10.481816701358696</v>
      </c>
      <c r="AS90">
        <v>7.9824434325418805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1049.4101323858511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9.0500959972062027</v>
      </c>
      <c r="L91">
        <v>562.42683028785507</v>
      </c>
      <c r="M91">
        <v>27.290814687619854</v>
      </c>
      <c r="N91">
        <v>35.229384375592318</v>
      </c>
      <c r="O91">
        <v>0</v>
      </c>
      <c r="P91">
        <v>41.441232486452954</v>
      </c>
      <c r="Q91">
        <v>6.4786598921882144</v>
      </c>
      <c r="R91">
        <v>12.573976944994246</v>
      </c>
      <c r="S91">
        <v>7.8269719510097246</v>
      </c>
      <c r="T91">
        <v>0</v>
      </c>
      <c r="U91">
        <v>124.25075686992271</v>
      </c>
      <c r="V91">
        <v>2.2886692248995986</v>
      </c>
      <c r="W91">
        <v>13.767714204545454</v>
      </c>
      <c r="X91">
        <v>43.519673310759764</v>
      </c>
      <c r="Y91">
        <v>0</v>
      </c>
      <c r="Z91">
        <v>0</v>
      </c>
      <c r="AA91">
        <v>12.503604901265824</v>
      </c>
      <c r="AB91">
        <v>11.984980155491378</v>
      </c>
      <c r="AC91">
        <v>8.6235786352821844</v>
      </c>
      <c r="AD91">
        <v>10.843337162453686</v>
      </c>
      <c r="AE91">
        <v>14.667227215941171</v>
      </c>
      <c r="AF91">
        <v>5.2658595309161562</v>
      </c>
      <c r="AG91">
        <v>12.295033424034015</v>
      </c>
      <c r="AH91">
        <v>40.180316440468644</v>
      </c>
      <c r="AI91">
        <v>0</v>
      </c>
      <c r="AJ91">
        <v>0</v>
      </c>
      <c r="AK91">
        <v>20.171808662411348</v>
      </c>
      <c r="AL91">
        <v>0</v>
      </c>
      <c r="AM91">
        <v>4.9838529752854654</v>
      </c>
      <c r="AN91">
        <v>0.66584851554682967</v>
      </c>
      <c r="AO91">
        <v>0</v>
      </c>
      <c r="AP91">
        <v>0.64612410621375305</v>
      </c>
      <c r="AQ91">
        <v>10.169559288621134</v>
      </c>
      <c r="AR91">
        <v>10.481816701358696</v>
      </c>
      <c r="AS91">
        <v>7.9824434325418805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1057.6101713808785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9.0500959972062027</v>
      </c>
      <c r="L92">
        <v>562.42683028785507</v>
      </c>
      <c r="M92">
        <v>27.290814687619854</v>
      </c>
      <c r="N92">
        <v>35.229384375592318</v>
      </c>
      <c r="O92">
        <v>0</v>
      </c>
      <c r="P92">
        <v>41.441232486452954</v>
      </c>
      <c r="Q92">
        <v>6.4786598921882144</v>
      </c>
      <c r="R92">
        <v>12.573976944994246</v>
      </c>
      <c r="S92">
        <v>7.8269719510097246</v>
      </c>
      <c r="T92">
        <v>0</v>
      </c>
      <c r="U92">
        <v>124.25075686992271</v>
      </c>
      <c r="V92">
        <v>2.5757365500000002</v>
      </c>
      <c r="W92">
        <v>13.767714204545454</v>
      </c>
      <c r="X92">
        <v>43.519673310759764</v>
      </c>
      <c r="Y92">
        <v>0</v>
      </c>
      <c r="Z92">
        <v>0</v>
      </c>
      <c r="AA92">
        <v>12.503604901265824</v>
      </c>
      <c r="AB92">
        <v>11.984980155491378</v>
      </c>
      <c r="AC92">
        <v>8.6235786352821844</v>
      </c>
      <c r="AD92">
        <v>10.843337162453686</v>
      </c>
      <c r="AE92">
        <v>14.667227215941171</v>
      </c>
      <c r="AF92">
        <v>5.2658595309161562</v>
      </c>
      <c r="AG92">
        <v>12.295033424034015</v>
      </c>
      <c r="AH92">
        <v>40.039825760639729</v>
      </c>
      <c r="AI92">
        <v>0</v>
      </c>
      <c r="AJ92">
        <v>0</v>
      </c>
      <c r="AK92">
        <v>20.171808662411348</v>
      </c>
      <c r="AL92">
        <v>0</v>
      </c>
      <c r="AM92">
        <v>4.9838529752854654</v>
      </c>
      <c r="AN92">
        <v>0.66584851554682967</v>
      </c>
      <c r="AO92">
        <v>0</v>
      </c>
      <c r="AP92">
        <v>0.64612410621375305</v>
      </c>
      <c r="AQ92">
        <v>10.169559288621134</v>
      </c>
      <c r="AR92">
        <v>10.481816701358696</v>
      </c>
      <c r="AS92">
        <v>7.9824434325418805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1057.7567480261498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9.0500959972062027</v>
      </c>
      <c r="L93">
        <v>562.42683028785507</v>
      </c>
      <c r="M93">
        <v>27.290814687619854</v>
      </c>
      <c r="N93">
        <v>35.229384375592318</v>
      </c>
      <c r="O93">
        <v>0</v>
      </c>
      <c r="P93">
        <v>41.441232486452954</v>
      </c>
      <c r="Q93">
        <v>6.4786598921882144</v>
      </c>
      <c r="R93">
        <v>12.573976944994246</v>
      </c>
      <c r="S93">
        <v>7.8269719510097246</v>
      </c>
      <c r="T93">
        <v>0</v>
      </c>
      <c r="U93">
        <v>124.25075686992271</v>
      </c>
      <c r="V93">
        <v>2.7794639448123624</v>
      </c>
      <c r="W93">
        <v>13.767714204545454</v>
      </c>
      <c r="X93">
        <v>43.519673310759764</v>
      </c>
      <c r="Y93">
        <v>0</v>
      </c>
      <c r="Z93">
        <v>0</v>
      </c>
      <c r="AA93">
        <v>12.503604901265824</v>
      </c>
      <c r="AB93">
        <v>11.984980155491378</v>
      </c>
      <c r="AC93">
        <v>8.6235786352821844</v>
      </c>
      <c r="AD93">
        <v>10.843337162453686</v>
      </c>
      <c r="AE93">
        <v>14.667227215941171</v>
      </c>
      <c r="AF93">
        <v>5.2658595309161562</v>
      </c>
      <c r="AG93">
        <v>12.295033424034015</v>
      </c>
      <c r="AH93">
        <v>34.701182273741097</v>
      </c>
      <c r="AI93">
        <v>0</v>
      </c>
      <c r="AJ93">
        <v>0</v>
      </c>
      <c r="AK93">
        <v>20.171808662411348</v>
      </c>
      <c r="AL93">
        <v>0</v>
      </c>
      <c r="AM93">
        <v>4.9838529752854654</v>
      </c>
      <c r="AN93">
        <v>0.66584851554682967</v>
      </c>
      <c r="AO93">
        <v>0</v>
      </c>
      <c r="AP93">
        <v>0.64612410621375305</v>
      </c>
      <c r="AQ93">
        <v>10.169559288621134</v>
      </c>
      <c r="AR93">
        <v>10.481816701358696</v>
      </c>
      <c r="AS93">
        <v>7.9824434325418805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1052.6218319340635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9.0500959972062027</v>
      </c>
      <c r="L94">
        <v>562.42683028785507</v>
      </c>
      <c r="M94">
        <v>27.290814687619854</v>
      </c>
      <c r="N94">
        <v>35.229384375592318</v>
      </c>
      <c r="O94">
        <v>0</v>
      </c>
      <c r="P94">
        <v>41.441232486452954</v>
      </c>
      <c r="Q94">
        <v>6.4786598921882144</v>
      </c>
      <c r="R94">
        <v>12.573976944994246</v>
      </c>
      <c r="S94">
        <v>7.8269719510097246</v>
      </c>
      <c r="T94">
        <v>0</v>
      </c>
      <c r="U94">
        <v>124.25075686992271</v>
      </c>
      <c r="V94">
        <v>2.8033823877327491</v>
      </c>
      <c r="W94">
        <v>13.767714204545454</v>
      </c>
      <c r="X94">
        <v>43.519673310759764</v>
      </c>
      <c r="Y94">
        <v>0</v>
      </c>
      <c r="Z94">
        <v>0</v>
      </c>
      <c r="AA94">
        <v>12.503604901265824</v>
      </c>
      <c r="AB94">
        <v>11.723921218434434</v>
      </c>
      <c r="AC94">
        <v>8.6235786352821844</v>
      </c>
      <c r="AD94">
        <v>4.7035876412790625</v>
      </c>
      <c r="AE94">
        <v>14.667227215941171</v>
      </c>
      <c r="AF94">
        <v>5.0318211837634381</v>
      </c>
      <c r="AG94">
        <v>12.295033424034015</v>
      </c>
      <c r="AH94">
        <v>34.701182273741097</v>
      </c>
      <c r="AI94">
        <v>0</v>
      </c>
      <c r="AJ94">
        <v>0</v>
      </c>
      <c r="AK94">
        <v>20.171808662411348</v>
      </c>
      <c r="AL94">
        <v>0</v>
      </c>
      <c r="AM94">
        <v>4.8256357685053164</v>
      </c>
      <c r="AN94">
        <v>0.66584851554682967</v>
      </c>
      <c r="AO94">
        <v>0</v>
      </c>
      <c r="AP94">
        <v>0</v>
      </c>
      <c r="AQ94">
        <v>10.169559288621134</v>
      </c>
      <c r="AR94">
        <v>10.481816701358696</v>
      </c>
      <c r="AS94">
        <v>7.9824434325418805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1045.2065622586056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9.0500959972062027</v>
      </c>
      <c r="L95">
        <v>562.42683028785507</v>
      </c>
      <c r="M95">
        <v>27.290814687619854</v>
      </c>
      <c r="N95">
        <v>35.229384375592318</v>
      </c>
      <c r="O95">
        <v>0</v>
      </c>
      <c r="P95">
        <v>41.441232486452954</v>
      </c>
      <c r="Q95">
        <v>6.4786598921882144</v>
      </c>
      <c r="R95">
        <v>12.573976944994246</v>
      </c>
      <c r="S95">
        <v>7.8269719510097246</v>
      </c>
      <c r="T95">
        <v>0</v>
      </c>
      <c r="U95">
        <v>124.25075686992271</v>
      </c>
      <c r="V95">
        <v>2.9801191387461459</v>
      </c>
      <c r="W95">
        <v>13.767714204545454</v>
      </c>
      <c r="X95">
        <v>43.519673310759764</v>
      </c>
      <c r="Y95">
        <v>0</v>
      </c>
      <c r="Z95">
        <v>0</v>
      </c>
      <c r="AA95">
        <v>12.503604901265824</v>
      </c>
      <c r="AB95">
        <v>11.723921218434434</v>
      </c>
      <c r="AC95">
        <v>8.6235786352821844</v>
      </c>
      <c r="AD95">
        <v>2.3517936918704216</v>
      </c>
      <c r="AE95">
        <v>14.667227215941171</v>
      </c>
      <c r="AF95">
        <v>4.9733119249772573</v>
      </c>
      <c r="AG95">
        <v>12.295033424034015</v>
      </c>
      <c r="AH95">
        <v>34.701182273741097</v>
      </c>
      <c r="AI95">
        <v>0</v>
      </c>
      <c r="AJ95">
        <v>0</v>
      </c>
      <c r="AK95">
        <v>20.171808662411348</v>
      </c>
      <c r="AL95">
        <v>0</v>
      </c>
      <c r="AM95">
        <v>4.8256357685053164</v>
      </c>
      <c r="AN95">
        <v>0.66584851554682967</v>
      </c>
      <c r="AO95">
        <v>0</v>
      </c>
      <c r="AP95">
        <v>0</v>
      </c>
      <c r="AQ95">
        <v>9.4217975191421939</v>
      </c>
      <c r="AR95">
        <v>10.481816701358696</v>
      </c>
      <c r="AS95">
        <v>7.9824434325418805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1042.2252340319451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9.0500959972062027</v>
      </c>
      <c r="L96">
        <v>562.42683028785507</v>
      </c>
      <c r="M96">
        <v>27.290814687619854</v>
      </c>
      <c r="N96">
        <v>35.229384375592318</v>
      </c>
      <c r="O96">
        <v>0</v>
      </c>
      <c r="P96">
        <v>41.441232486452954</v>
      </c>
      <c r="Q96">
        <v>6.4786598921882144</v>
      </c>
      <c r="R96">
        <v>12.573976944994246</v>
      </c>
      <c r="S96">
        <v>7.8269719510097246</v>
      </c>
      <c r="T96">
        <v>0</v>
      </c>
      <c r="U96">
        <v>124.25075686992271</v>
      </c>
      <c r="V96">
        <v>3.0109708093781857</v>
      </c>
      <c r="W96">
        <v>13.767714204545454</v>
      </c>
      <c r="X96">
        <v>43.519673310759764</v>
      </c>
      <c r="Y96">
        <v>0</v>
      </c>
      <c r="Z96">
        <v>0</v>
      </c>
      <c r="AA96">
        <v>12.503604901265824</v>
      </c>
      <c r="AB96">
        <v>11.723921218434434</v>
      </c>
      <c r="AC96">
        <v>8.6235786352821844</v>
      </c>
      <c r="AD96">
        <v>0</v>
      </c>
      <c r="AE96">
        <v>14.667227215941171</v>
      </c>
      <c r="AF96">
        <v>4.9733119249772573</v>
      </c>
      <c r="AG96">
        <v>12.295033424034015</v>
      </c>
      <c r="AH96">
        <v>25.288311157670705</v>
      </c>
      <c r="AI96">
        <v>0</v>
      </c>
      <c r="AJ96">
        <v>0</v>
      </c>
      <c r="AK96">
        <v>20.171808662411348</v>
      </c>
      <c r="AL96">
        <v>0</v>
      </c>
      <c r="AM96">
        <v>4.8256357685053164</v>
      </c>
      <c r="AN96">
        <v>0.66584851554682967</v>
      </c>
      <c r="AO96">
        <v>0</v>
      </c>
      <c r="AP96">
        <v>0</v>
      </c>
      <c r="AQ96">
        <v>9.4217975191421939</v>
      </c>
      <c r="AR96">
        <v>10.481816701358696</v>
      </c>
      <c r="AS96">
        <v>7.9824434325418805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1030.4914208946363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9.0500959972062027</v>
      </c>
      <c r="L97">
        <v>562.42683028785507</v>
      </c>
      <c r="M97">
        <v>27.290814687619854</v>
      </c>
      <c r="N97">
        <v>35.229384375592318</v>
      </c>
      <c r="O97">
        <v>0</v>
      </c>
      <c r="P97">
        <v>41.441232486452954</v>
      </c>
      <c r="Q97">
        <v>6.4786598921882144</v>
      </c>
      <c r="R97">
        <v>12.573976944994246</v>
      </c>
      <c r="S97">
        <v>7.8269719510097246</v>
      </c>
      <c r="T97">
        <v>0</v>
      </c>
      <c r="U97">
        <v>124.25075686992271</v>
      </c>
      <c r="V97">
        <v>3.0109708093781857</v>
      </c>
      <c r="W97">
        <v>13.767714204545454</v>
      </c>
      <c r="X97">
        <v>43.519673310759764</v>
      </c>
      <c r="Y97">
        <v>0</v>
      </c>
      <c r="Z97">
        <v>0</v>
      </c>
      <c r="AA97">
        <v>12.503604901265824</v>
      </c>
      <c r="AB97">
        <v>11.723921218434434</v>
      </c>
      <c r="AC97">
        <v>8.6235786352821844</v>
      </c>
      <c r="AD97">
        <v>0</v>
      </c>
      <c r="AE97">
        <v>14.667227215941171</v>
      </c>
      <c r="AF97">
        <v>2.6329297654580781</v>
      </c>
      <c r="AG97">
        <v>12.295033424034015</v>
      </c>
      <c r="AH97">
        <v>11.239249432379573</v>
      </c>
      <c r="AI97">
        <v>0</v>
      </c>
      <c r="AJ97">
        <v>0</v>
      </c>
      <c r="AK97">
        <v>20.171808662411348</v>
      </c>
      <c r="AL97">
        <v>0</v>
      </c>
      <c r="AM97">
        <v>4.8256357685053164</v>
      </c>
      <c r="AN97">
        <v>0.66584851554682967</v>
      </c>
      <c r="AO97">
        <v>0</v>
      </c>
      <c r="AP97">
        <v>0</v>
      </c>
      <c r="AQ97">
        <v>4.7108987595710969</v>
      </c>
      <c r="AR97">
        <v>3.9306813013586956</v>
      </c>
      <c r="AS97">
        <v>7.9824434325418805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1002.8399428502552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9.0500959972062027</v>
      </c>
      <c r="L98">
        <v>562.42683028785507</v>
      </c>
      <c r="M98">
        <v>27.290814687619854</v>
      </c>
      <c r="N98">
        <v>35.229384375592318</v>
      </c>
      <c r="O98">
        <v>0</v>
      </c>
      <c r="P98">
        <v>41.441232486452954</v>
      </c>
      <c r="Q98">
        <v>6.4786598921882144</v>
      </c>
      <c r="R98">
        <v>12.573976944994246</v>
      </c>
      <c r="S98">
        <v>7.8269719510097246</v>
      </c>
      <c r="T98">
        <v>0</v>
      </c>
      <c r="U98">
        <v>124.25075686992271</v>
      </c>
      <c r="V98">
        <v>3.0109708093781857</v>
      </c>
      <c r="W98">
        <v>13.767714204545454</v>
      </c>
      <c r="X98">
        <v>43.519673310759764</v>
      </c>
      <c r="Y98">
        <v>0</v>
      </c>
      <c r="Z98">
        <v>0</v>
      </c>
      <c r="AA98">
        <v>12.503604901265824</v>
      </c>
      <c r="AB98">
        <v>11.723921218434434</v>
      </c>
      <c r="AC98">
        <v>8.6235786352821844</v>
      </c>
      <c r="AD98">
        <v>0</v>
      </c>
      <c r="AE98">
        <v>14.667227215941171</v>
      </c>
      <c r="AF98">
        <v>2.6329297654580781</v>
      </c>
      <c r="AG98">
        <v>12.295033424034015</v>
      </c>
      <c r="AH98">
        <v>5.6196245858231206</v>
      </c>
      <c r="AI98">
        <v>0</v>
      </c>
      <c r="AJ98">
        <v>0</v>
      </c>
      <c r="AK98">
        <v>20.171808662411348</v>
      </c>
      <c r="AL98">
        <v>0</v>
      </c>
      <c r="AM98">
        <v>4.8256357685053164</v>
      </c>
      <c r="AN98">
        <v>0.66584851554682967</v>
      </c>
      <c r="AO98">
        <v>0</v>
      </c>
      <c r="AP98">
        <v>0</v>
      </c>
      <c r="AQ98">
        <v>2.3554493797855485</v>
      </c>
      <c r="AR98">
        <v>1.3102272027173913</v>
      </c>
      <c r="AS98">
        <v>7.9824434325418805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992.24441452527185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0.1747413211109714</v>
      </c>
      <c r="L99">
        <f t="shared" si="2"/>
        <v>11.305493947143985</v>
      </c>
      <c r="M99">
        <f t="shared" si="2"/>
        <v>0.65497955250287565</v>
      </c>
      <c r="N99">
        <f t="shared" si="2"/>
        <v>0.84550522501421721</v>
      </c>
      <c r="O99">
        <f t="shared" si="2"/>
        <v>0</v>
      </c>
      <c r="P99">
        <f t="shared" si="2"/>
        <v>0.99458957967487027</v>
      </c>
      <c r="Q99">
        <f t="shared" si="2"/>
        <v>0.13439732181270969</v>
      </c>
      <c r="R99">
        <f t="shared" si="2"/>
        <v>0.26753233977543861</v>
      </c>
      <c r="S99">
        <f t="shared" si="2"/>
        <v>0.16189446018710144</v>
      </c>
      <c r="T99">
        <f t="shared" si="2"/>
        <v>0</v>
      </c>
      <c r="U99">
        <f t="shared" si="2"/>
        <v>2.9706650717813616</v>
      </c>
      <c r="V99">
        <f t="shared" si="2"/>
        <v>6.7707882254547713E-2</v>
      </c>
      <c r="W99">
        <f t="shared" si="2"/>
        <v>0.32156885949983088</v>
      </c>
      <c r="X99">
        <f t="shared" si="2"/>
        <v>1.0335233147824572</v>
      </c>
      <c r="Y99">
        <f t="shared" si="2"/>
        <v>0</v>
      </c>
      <c r="Z99">
        <f t="shared" si="2"/>
        <v>8.9488058880681925E-2</v>
      </c>
      <c r="AA99">
        <f t="shared" si="2"/>
        <v>0.18278811719599153</v>
      </c>
      <c r="AB99">
        <f t="shared" si="2"/>
        <v>0.15246437416201769</v>
      </c>
      <c r="AC99">
        <f t="shared" si="2"/>
        <v>9.6965288528447685E-2</v>
      </c>
      <c r="AD99">
        <f t="shared" si="2"/>
        <v>5.2115750120206736E-2</v>
      </c>
      <c r="AE99">
        <f t="shared" si="2"/>
        <v>0.2664546292513022</v>
      </c>
      <c r="AF99">
        <f t="shared" si="2"/>
        <v>5.7719673746334049E-2</v>
      </c>
      <c r="AG99">
        <f t="shared" si="2"/>
        <v>0.29508080217681665</v>
      </c>
      <c r="AH99">
        <f t="shared" si="2"/>
        <v>0.30465390356247762</v>
      </c>
      <c r="AI99">
        <f t="shared" si="2"/>
        <v>2.7360757221053029E-2</v>
      </c>
      <c r="AJ99">
        <f t="shared" si="2"/>
        <v>0</v>
      </c>
      <c r="AK99">
        <f t="shared" si="2"/>
        <v>0.484123407897873</v>
      </c>
      <c r="AL99">
        <f t="shared" si="2"/>
        <v>0</v>
      </c>
      <c r="AM99">
        <f t="shared" si="2"/>
        <v>0.11254964718709856</v>
      </c>
      <c r="AN99">
        <f t="shared" si="2"/>
        <v>1.598036437312389E-2</v>
      </c>
      <c r="AO99">
        <f t="shared" si="2"/>
        <v>0</v>
      </c>
      <c r="AP99">
        <f t="shared" si="2"/>
        <v>7.9815331760149152E-3</v>
      </c>
      <c r="AQ99">
        <f t="shared" si="2"/>
        <v>7.9262741378687232E-2</v>
      </c>
      <c r="AR99">
        <f t="shared" si="2"/>
        <v>0.23485820637561106</v>
      </c>
      <c r="AS99">
        <f t="shared" si="2"/>
        <v>0.20526933154757349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21.597715462321688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2.7900284354843587</v>
      </c>
      <c r="L3">
        <v>9.2099480947871655</v>
      </c>
      <c r="M3">
        <v>2.5600764236096309</v>
      </c>
      <c r="N3">
        <v>2.8499501978551836</v>
      </c>
      <c r="O3">
        <v>3.1701007883275265</v>
      </c>
      <c r="P3">
        <v>5.220155250465357</v>
      </c>
      <c r="Q3">
        <v>0.40991520922795793</v>
      </c>
      <c r="R3">
        <v>1.2793871613348677</v>
      </c>
      <c r="S3">
        <v>0.62975636387434564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4.5539721725574438</v>
      </c>
      <c r="AC3">
        <v>1.9461413253320758</v>
      </c>
      <c r="AD3">
        <v>0</v>
      </c>
      <c r="AE3">
        <v>3.2889788041115211</v>
      </c>
      <c r="AF3">
        <v>1.4365603107747598</v>
      </c>
      <c r="AG3">
        <v>4.8187504359635307</v>
      </c>
      <c r="AH3">
        <v>1.6951923512671885</v>
      </c>
      <c r="AI3">
        <v>0</v>
      </c>
      <c r="AJ3">
        <v>0</v>
      </c>
      <c r="AK3">
        <v>0</v>
      </c>
      <c r="AL3">
        <v>0</v>
      </c>
      <c r="AM3">
        <v>1.5179902916329926</v>
      </c>
      <c r="AN3">
        <v>4.6092831928989983E-2</v>
      </c>
      <c r="AO3">
        <v>0</v>
      </c>
      <c r="AP3">
        <v>0</v>
      </c>
      <c r="AQ3">
        <v>4.5969927860112696</v>
      </c>
      <c r="AR3">
        <v>0</v>
      </c>
      <c r="AS3">
        <v>3.035980426636625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2.9086456059479548</v>
      </c>
      <c r="AZ3">
        <v>1.22</v>
      </c>
      <c r="BA3">
        <v>0.45175428571428577</v>
      </c>
      <c r="BB3">
        <v>2.720949374517375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62.357318927362407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2.7900284354843587</v>
      </c>
      <c r="L4">
        <v>9.2099480947871655</v>
      </c>
      <c r="M4">
        <v>2.5600764236096309</v>
      </c>
      <c r="N4">
        <v>2.8499501978551836</v>
      </c>
      <c r="O4">
        <v>3.1701007883275265</v>
      </c>
      <c r="P4">
        <v>5.220155250465357</v>
      </c>
      <c r="Q4">
        <v>0.40991520922795793</v>
      </c>
      <c r="R4">
        <v>1.2793871613348677</v>
      </c>
      <c r="S4">
        <v>0.62975636387434564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4.5539721725574438</v>
      </c>
      <c r="AC4">
        <v>1.9461413253320758</v>
      </c>
      <c r="AD4">
        <v>0</v>
      </c>
      <c r="AE4">
        <v>3.2889788041115211</v>
      </c>
      <c r="AF4">
        <v>1.4365603107747598</v>
      </c>
      <c r="AG4">
        <v>4.8187504359635307</v>
      </c>
      <c r="AH4">
        <v>1.6951923512671885</v>
      </c>
      <c r="AI4">
        <v>0</v>
      </c>
      <c r="AJ4">
        <v>0</v>
      </c>
      <c r="AK4">
        <v>0</v>
      </c>
      <c r="AL4">
        <v>0</v>
      </c>
      <c r="AM4">
        <v>1.5179902916329926</v>
      </c>
      <c r="AN4">
        <v>4.6092831928989983E-2</v>
      </c>
      <c r="AO4">
        <v>0</v>
      </c>
      <c r="AP4">
        <v>0</v>
      </c>
      <c r="AQ4">
        <v>4.5969927860112696</v>
      </c>
      <c r="AR4">
        <v>0</v>
      </c>
      <c r="AS4">
        <v>3.035980426636625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2.9086456059479548</v>
      </c>
      <c r="AZ4">
        <v>0</v>
      </c>
      <c r="BA4">
        <v>0.45175428571428577</v>
      </c>
      <c r="BB4">
        <v>2.720949374517375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61.137318927362408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2.7900295947188183</v>
      </c>
      <c r="L5">
        <v>9.2099480947871655</v>
      </c>
      <c r="M5">
        <v>2.5600764236096309</v>
      </c>
      <c r="N5">
        <v>2.8499501978551836</v>
      </c>
      <c r="O5">
        <v>3.1701007883275265</v>
      </c>
      <c r="P5">
        <v>5.220155250465357</v>
      </c>
      <c r="Q5">
        <v>0.40991520922795793</v>
      </c>
      <c r="R5">
        <v>1.2793871613348677</v>
      </c>
      <c r="S5">
        <v>0.62975636387434564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4.5539721725574438</v>
      </c>
      <c r="AC5">
        <v>1.9461413253320758</v>
      </c>
      <c r="AD5">
        <v>0</v>
      </c>
      <c r="AE5">
        <v>3.2889788041115211</v>
      </c>
      <c r="AF5">
        <v>1.4365603107747598</v>
      </c>
      <c r="AG5">
        <v>4.8187504359635307</v>
      </c>
      <c r="AH5">
        <v>1.6951923512671885</v>
      </c>
      <c r="AI5">
        <v>0</v>
      </c>
      <c r="AJ5">
        <v>0</v>
      </c>
      <c r="AK5">
        <v>0</v>
      </c>
      <c r="AL5">
        <v>0</v>
      </c>
      <c r="AM5">
        <v>1.5179902916329926</v>
      </c>
      <c r="AN5">
        <v>4.6092831928989983E-2</v>
      </c>
      <c r="AO5">
        <v>0</v>
      </c>
      <c r="AP5">
        <v>0</v>
      </c>
      <c r="AQ5">
        <v>3.4477446991681586</v>
      </c>
      <c r="AR5">
        <v>0</v>
      </c>
      <c r="AS5">
        <v>3.035980426636625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2.9086456059479548</v>
      </c>
      <c r="AZ5">
        <v>0</v>
      </c>
      <c r="BA5">
        <v>0.45175428571428577</v>
      </c>
      <c r="BB5">
        <v>2.720949374517375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59.988071999753757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2.7900295947188183</v>
      </c>
      <c r="L6">
        <v>9.2099480947871655</v>
      </c>
      <c r="M6">
        <v>2.5600764236096309</v>
      </c>
      <c r="N6">
        <v>2.8499501978551836</v>
      </c>
      <c r="O6">
        <v>3.1701007883275265</v>
      </c>
      <c r="P6">
        <v>5.220155250465357</v>
      </c>
      <c r="Q6">
        <v>0.40991520922795793</v>
      </c>
      <c r="R6">
        <v>1.2793871613348677</v>
      </c>
      <c r="S6">
        <v>0.62975636387434564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4.5539721725574438</v>
      </c>
      <c r="AC6">
        <v>1.9461413253320758</v>
      </c>
      <c r="AD6">
        <v>0</v>
      </c>
      <c r="AE6">
        <v>3.2889788041115211</v>
      </c>
      <c r="AF6">
        <v>1.4365603107747598</v>
      </c>
      <c r="AG6">
        <v>4.8187504359635307</v>
      </c>
      <c r="AH6">
        <v>1.6951923512671885</v>
      </c>
      <c r="AI6">
        <v>0</v>
      </c>
      <c r="AJ6">
        <v>0</v>
      </c>
      <c r="AK6">
        <v>0</v>
      </c>
      <c r="AL6">
        <v>0</v>
      </c>
      <c r="AM6">
        <v>1.5179902916329926</v>
      </c>
      <c r="AN6">
        <v>4.6092831928989983E-2</v>
      </c>
      <c r="AO6">
        <v>0</v>
      </c>
      <c r="AP6">
        <v>0</v>
      </c>
      <c r="AQ6">
        <v>2.1294892923834903</v>
      </c>
      <c r="AR6">
        <v>0</v>
      </c>
      <c r="AS6">
        <v>3.035980426636625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2.9086456059479548</v>
      </c>
      <c r="AZ6">
        <v>0</v>
      </c>
      <c r="BA6">
        <v>0.45175428571428577</v>
      </c>
      <c r="BB6">
        <v>2.720949374517375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58.669816592969084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2.7900295947188183</v>
      </c>
      <c r="L7">
        <v>9.2099480947871655</v>
      </c>
      <c r="M7">
        <v>2.5600764236096309</v>
      </c>
      <c r="N7">
        <v>2.8499501978551836</v>
      </c>
      <c r="O7">
        <v>3.1701007883275265</v>
      </c>
      <c r="P7">
        <v>5.220155250465357</v>
      </c>
      <c r="Q7">
        <v>0.40991520922795793</v>
      </c>
      <c r="R7">
        <v>1.2793871613348677</v>
      </c>
      <c r="S7">
        <v>0.62975636387434564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4.5539721725574438</v>
      </c>
      <c r="AC7">
        <v>1.9461413253320758</v>
      </c>
      <c r="AD7">
        <v>0</v>
      </c>
      <c r="AE7">
        <v>3.2889788041115211</v>
      </c>
      <c r="AF7">
        <v>1.4365603107747598</v>
      </c>
      <c r="AG7">
        <v>4.8187504359635307</v>
      </c>
      <c r="AH7">
        <v>1.6951923512671885</v>
      </c>
      <c r="AI7">
        <v>0</v>
      </c>
      <c r="AJ7">
        <v>0</v>
      </c>
      <c r="AK7">
        <v>0</v>
      </c>
      <c r="AL7">
        <v>0</v>
      </c>
      <c r="AM7">
        <v>1.5179902916329926</v>
      </c>
      <c r="AN7">
        <v>4.6092831928989983E-2</v>
      </c>
      <c r="AO7">
        <v>0</v>
      </c>
      <c r="AP7">
        <v>0</v>
      </c>
      <c r="AQ7">
        <v>2.1294892923834903</v>
      </c>
      <c r="AR7">
        <v>0</v>
      </c>
      <c r="AS7">
        <v>3.035980426636625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2.9086456059479548</v>
      </c>
      <c r="AZ7">
        <v>0</v>
      </c>
      <c r="BA7">
        <v>0.45175428571428577</v>
      </c>
      <c r="BB7">
        <v>2.720949374517375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58.669816592969084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2.7900295947188183</v>
      </c>
      <c r="L8">
        <v>9.2099480947871655</v>
      </c>
      <c r="M8">
        <v>2.5600764236096309</v>
      </c>
      <c r="N8">
        <v>2.8499501978551836</v>
      </c>
      <c r="O8">
        <v>3.1701007883275265</v>
      </c>
      <c r="P8">
        <v>5.220155250465357</v>
      </c>
      <c r="Q8">
        <v>0.40991520922795793</v>
      </c>
      <c r="R8">
        <v>1.2793871613348677</v>
      </c>
      <c r="S8">
        <v>0.62975636387434564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3.0359814483716296</v>
      </c>
      <c r="AC8">
        <v>1.9461413253320758</v>
      </c>
      <c r="AD8">
        <v>0</v>
      </c>
      <c r="AE8">
        <v>3.2889788041115211</v>
      </c>
      <c r="AF8">
        <v>1.4365603107747598</v>
      </c>
      <c r="AG8">
        <v>4.8187504359635307</v>
      </c>
      <c r="AH8">
        <v>1.6951923512671885</v>
      </c>
      <c r="AI8">
        <v>0</v>
      </c>
      <c r="AJ8">
        <v>0</v>
      </c>
      <c r="AK8">
        <v>0</v>
      </c>
      <c r="AL8">
        <v>0</v>
      </c>
      <c r="AM8">
        <v>1.5179902916329926</v>
      </c>
      <c r="AN8">
        <v>4.6092831928989983E-2</v>
      </c>
      <c r="AO8">
        <v>0</v>
      </c>
      <c r="AP8">
        <v>0</v>
      </c>
      <c r="AQ8">
        <v>2.1294892923834903</v>
      </c>
      <c r="AR8">
        <v>0</v>
      </c>
      <c r="AS8">
        <v>3.035980426636625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2.9086456059479548</v>
      </c>
      <c r="AZ8">
        <v>0</v>
      </c>
      <c r="BA8">
        <v>0.45175428571428577</v>
      </c>
      <c r="BB8">
        <v>2.720949374517375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57.15182586878327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2.7900295947188183</v>
      </c>
      <c r="L9">
        <v>9.2099480947871655</v>
      </c>
      <c r="M9">
        <v>2.5600764236096309</v>
      </c>
      <c r="N9">
        <v>2.8499501978551836</v>
      </c>
      <c r="O9">
        <v>3.1701007883275265</v>
      </c>
      <c r="P9">
        <v>5.220155250465357</v>
      </c>
      <c r="Q9">
        <v>0.40991520922795793</v>
      </c>
      <c r="R9">
        <v>1.2793871613348677</v>
      </c>
      <c r="S9">
        <v>0.62975636387434564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3.0359814483716296</v>
      </c>
      <c r="AC9">
        <v>1.9461413253320758</v>
      </c>
      <c r="AD9">
        <v>0</v>
      </c>
      <c r="AE9">
        <v>3.2889788041115211</v>
      </c>
      <c r="AF9">
        <v>1.4365603107747598</v>
      </c>
      <c r="AG9">
        <v>4.8187504359635307</v>
      </c>
      <c r="AH9">
        <v>1.6951923512671885</v>
      </c>
      <c r="AI9">
        <v>0</v>
      </c>
      <c r="AJ9">
        <v>0</v>
      </c>
      <c r="AK9">
        <v>0</v>
      </c>
      <c r="AL9">
        <v>0</v>
      </c>
      <c r="AM9">
        <v>1.5179902916329926</v>
      </c>
      <c r="AN9">
        <v>4.6092831928989983E-2</v>
      </c>
      <c r="AO9">
        <v>0</v>
      </c>
      <c r="AP9">
        <v>0</v>
      </c>
      <c r="AQ9">
        <v>2.1294892923834903</v>
      </c>
      <c r="AR9">
        <v>0</v>
      </c>
      <c r="AS9">
        <v>3.035980426636625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2.9086456059479548</v>
      </c>
      <c r="AZ9">
        <v>0</v>
      </c>
      <c r="BA9">
        <v>0.45175428571428577</v>
      </c>
      <c r="BB9">
        <v>2.720949374517375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57.15182586878327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2.7900295947188183</v>
      </c>
      <c r="L10">
        <v>9.2099480947871655</v>
      </c>
      <c r="M10">
        <v>2.5600764236096309</v>
      </c>
      <c r="N10">
        <v>2.8499501978551836</v>
      </c>
      <c r="O10">
        <v>3.1701007883275265</v>
      </c>
      <c r="P10">
        <v>5.220155250465357</v>
      </c>
      <c r="Q10">
        <v>0.40991520922795793</v>
      </c>
      <c r="R10">
        <v>1.2793871613348677</v>
      </c>
      <c r="S10">
        <v>0.62975636387434564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3.0359814483716296</v>
      </c>
      <c r="AC10">
        <v>1.9461413253320758</v>
      </c>
      <c r="AD10">
        <v>0</v>
      </c>
      <c r="AE10">
        <v>3.2889788041115211</v>
      </c>
      <c r="AF10">
        <v>1.4365603107747598</v>
      </c>
      <c r="AG10">
        <v>4.8187504359635307</v>
      </c>
      <c r="AH10">
        <v>1.6951923512671885</v>
      </c>
      <c r="AI10">
        <v>0</v>
      </c>
      <c r="AJ10">
        <v>0</v>
      </c>
      <c r="AK10">
        <v>0</v>
      </c>
      <c r="AL10">
        <v>0</v>
      </c>
      <c r="AM10">
        <v>1.5179902916329926</v>
      </c>
      <c r="AN10">
        <v>4.6092831928989983E-2</v>
      </c>
      <c r="AO10">
        <v>0</v>
      </c>
      <c r="AP10">
        <v>0</v>
      </c>
      <c r="AQ10">
        <v>2.1294892923834903</v>
      </c>
      <c r="AR10">
        <v>0</v>
      </c>
      <c r="AS10">
        <v>3.035980426636625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2.9086456059479548</v>
      </c>
      <c r="AZ10">
        <v>0</v>
      </c>
      <c r="BA10">
        <v>0.45175428571428577</v>
      </c>
      <c r="BB10">
        <v>2.720949374517375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57.15182586878327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2.7900295947188183</v>
      </c>
      <c r="L11">
        <v>9.2099480947871655</v>
      </c>
      <c r="M11">
        <v>2.5600764236096309</v>
      </c>
      <c r="N11">
        <v>2.8499501978551836</v>
      </c>
      <c r="O11">
        <v>3.1701007883275265</v>
      </c>
      <c r="P11">
        <v>5.220155250465357</v>
      </c>
      <c r="Q11">
        <v>0.40991520922795793</v>
      </c>
      <c r="R11">
        <v>1.2793871613348677</v>
      </c>
      <c r="S11">
        <v>0.62975636387434564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3.0359814483716296</v>
      </c>
      <c r="AC11">
        <v>1.9461413253320758</v>
      </c>
      <c r="AD11">
        <v>0</v>
      </c>
      <c r="AE11">
        <v>3.2889788041115211</v>
      </c>
      <c r="AF11">
        <v>0.67602840383392016</v>
      </c>
      <c r="AG11">
        <v>4.8187504359635307</v>
      </c>
      <c r="AH11">
        <v>1.6951923512671885</v>
      </c>
      <c r="AI11">
        <v>0</v>
      </c>
      <c r="AJ11">
        <v>0</v>
      </c>
      <c r="AK11">
        <v>0</v>
      </c>
      <c r="AL11">
        <v>0</v>
      </c>
      <c r="AM11">
        <v>1.5179902916329926</v>
      </c>
      <c r="AN11">
        <v>4.6092831928989983E-2</v>
      </c>
      <c r="AO11">
        <v>0</v>
      </c>
      <c r="AP11">
        <v>0</v>
      </c>
      <c r="AQ11">
        <v>2.1294892923834903</v>
      </c>
      <c r="AR11">
        <v>0</v>
      </c>
      <c r="AS11">
        <v>3.035980426636625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2.9086456059479548</v>
      </c>
      <c r="AZ11">
        <v>0</v>
      </c>
      <c r="BA11">
        <v>0.45175428571428577</v>
      </c>
      <c r="BB11">
        <v>2.720949374517375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56.391293961842429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2.7900295947188183</v>
      </c>
      <c r="L12">
        <v>9.2099480947871655</v>
      </c>
      <c r="M12">
        <v>2.5600764236096309</v>
      </c>
      <c r="N12">
        <v>2.8499501978551836</v>
      </c>
      <c r="O12">
        <v>3.1701007883275265</v>
      </c>
      <c r="P12">
        <v>5.220155250465357</v>
      </c>
      <c r="Q12">
        <v>0.40991520922795793</v>
      </c>
      <c r="R12">
        <v>1.2793871613348677</v>
      </c>
      <c r="S12">
        <v>0.62975636387434564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3.0359814483716296</v>
      </c>
      <c r="AC12">
        <v>1.9461413253320758</v>
      </c>
      <c r="AD12">
        <v>0</v>
      </c>
      <c r="AE12">
        <v>3.2889788041115211</v>
      </c>
      <c r="AF12">
        <v>0.67602840383392016</v>
      </c>
      <c r="AG12">
        <v>4.8187504359635307</v>
      </c>
      <c r="AH12">
        <v>4.187125225607538</v>
      </c>
      <c r="AI12">
        <v>0</v>
      </c>
      <c r="AJ12">
        <v>0</v>
      </c>
      <c r="AK12">
        <v>0</v>
      </c>
      <c r="AL12">
        <v>0</v>
      </c>
      <c r="AM12">
        <v>1.5179902916329926</v>
      </c>
      <c r="AN12">
        <v>4.6092831928989983E-2</v>
      </c>
      <c r="AO12">
        <v>0</v>
      </c>
      <c r="AP12">
        <v>0</v>
      </c>
      <c r="AQ12">
        <v>2.1294892923834903</v>
      </c>
      <c r="AR12">
        <v>0</v>
      </c>
      <c r="AS12">
        <v>3.035980426636625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2.9086456059479548</v>
      </c>
      <c r="AZ12">
        <v>0</v>
      </c>
      <c r="BA12">
        <v>1.1174870679611653</v>
      </c>
      <c r="BB12">
        <v>2.720949374517375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59.548959618429656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2.7900295947188183</v>
      </c>
      <c r="L13">
        <v>9.2099480947871655</v>
      </c>
      <c r="M13">
        <v>2.5600764236096309</v>
      </c>
      <c r="N13">
        <v>2.8499501978551836</v>
      </c>
      <c r="O13">
        <v>3.1701007883275265</v>
      </c>
      <c r="P13">
        <v>5.220155250465357</v>
      </c>
      <c r="Q13">
        <v>0.40991520922795793</v>
      </c>
      <c r="R13">
        <v>1.2793871613348677</v>
      </c>
      <c r="S13">
        <v>0.62975636387434564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3.0359814483716296</v>
      </c>
      <c r="AC13">
        <v>1.9461413253320758</v>
      </c>
      <c r="AD13">
        <v>0</v>
      </c>
      <c r="AE13">
        <v>3.2889788041115211</v>
      </c>
      <c r="AF13">
        <v>0.67602840383392016</v>
      </c>
      <c r="AG13">
        <v>4.8187504359635307</v>
      </c>
      <c r="AH13">
        <v>4.187125225607538</v>
      </c>
      <c r="AI13">
        <v>0</v>
      </c>
      <c r="AJ13">
        <v>0</v>
      </c>
      <c r="AK13">
        <v>0</v>
      </c>
      <c r="AL13">
        <v>0</v>
      </c>
      <c r="AM13">
        <v>1.5179902916329926</v>
      </c>
      <c r="AN13">
        <v>4.6092831928989983E-2</v>
      </c>
      <c r="AO13">
        <v>0</v>
      </c>
      <c r="AP13">
        <v>0</v>
      </c>
      <c r="AQ13">
        <v>2.1294892923834903</v>
      </c>
      <c r="AR13">
        <v>0</v>
      </c>
      <c r="AS13">
        <v>3.035980426636625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2.9086456059479548</v>
      </c>
      <c r="AZ13">
        <v>0</v>
      </c>
      <c r="BA13">
        <v>1.1174870679611653</v>
      </c>
      <c r="BB13">
        <v>2.720949374517375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59.548959618429656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2.7900295947188183</v>
      </c>
      <c r="L14">
        <v>9.2099480947871655</v>
      </c>
      <c r="M14">
        <v>2.5600764236096309</v>
      </c>
      <c r="N14">
        <v>2.8499501978551836</v>
      </c>
      <c r="O14">
        <v>3.1701007883275265</v>
      </c>
      <c r="P14">
        <v>5.220155250465357</v>
      </c>
      <c r="Q14">
        <v>0.40991520922795793</v>
      </c>
      <c r="R14">
        <v>1.2793871613348677</v>
      </c>
      <c r="S14">
        <v>0.62975636387434564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3.0359814483716296</v>
      </c>
      <c r="AC14">
        <v>1.9461413253320758</v>
      </c>
      <c r="AD14">
        <v>0</v>
      </c>
      <c r="AE14">
        <v>3.2889788041115211</v>
      </c>
      <c r="AF14">
        <v>0.67602840383392016</v>
      </c>
      <c r="AG14">
        <v>4.8187504359635307</v>
      </c>
      <c r="AH14">
        <v>4.187125225607538</v>
      </c>
      <c r="AI14">
        <v>0</v>
      </c>
      <c r="AJ14">
        <v>0</v>
      </c>
      <c r="AK14">
        <v>0</v>
      </c>
      <c r="AL14">
        <v>0</v>
      </c>
      <c r="AM14">
        <v>1.5179902916329926</v>
      </c>
      <c r="AN14">
        <v>4.6092831928989983E-2</v>
      </c>
      <c r="AO14">
        <v>0</v>
      </c>
      <c r="AP14">
        <v>0</v>
      </c>
      <c r="AQ14">
        <v>1.0647446461917451</v>
      </c>
      <c r="AR14">
        <v>0</v>
      </c>
      <c r="AS14">
        <v>3.035980426636625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2.9086456059479548</v>
      </c>
      <c r="AZ14">
        <v>0</v>
      </c>
      <c r="BA14">
        <v>1.1174870679611653</v>
      </c>
      <c r="BB14">
        <v>2.720949374517375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58.484214972237915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2.7900295947188183</v>
      </c>
      <c r="L15">
        <v>9.2099480947871655</v>
      </c>
      <c r="M15">
        <v>2.5600764236096309</v>
      </c>
      <c r="N15">
        <v>2.8499501978551836</v>
      </c>
      <c r="O15">
        <v>3.1701007883275265</v>
      </c>
      <c r="P15">
        <v>5.220155250465357</v>
      </c>
      <c r="Q15">
        <v>0.40991520922795793</v>
      </c>
      <c r="R15">
        <v>1.2793871613348677</v>
      </c>
      <c r="S15">
        <v>0.62975636387434564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3.0359814483716296</v>
      </c>
      <c r="AC15">
        <v>1.9461413253320758</v>
      </c>
      <c r="AD15">
        <v>0</v>
      </c>
      <c r="AE15">
        <v>3.2889788041115211</v>
      </c>
      <c r="AF15">
        <v>0.67602840383392016</v>
      </c>
      <c r="AG15">
        <v>4.8187504359635307</v>
      </c>
      <c r="AH15">
        <v>4.187125225607538</v>
      </c>
      <c r="AI15">
        <v>0</v>
      </c>
      <c r="AJ15">
        <v>0</v>
      </c>
      <c r="AK15">
        <v>0</v>
      </c>
      <c r="AL15">
        <v>0</v>
      </c>
      <c r="AM15">
        <v>1.5179902916329926</v>
      </c>
      <c r="AN15">
        <v>4.6092831928989983E-2</v>
      </c>
      <c r="AO15">
        <v>0</v>
      </c>
      <c r="AP15">
        <v>0</v>
      </c>
      <c r="AQ15">
        <v>1.0647446461917451</v>
      </c>
      <c r="AR15">
        <v>0</v>
      </c>
      <c r="AS15">
        <v>3.035980426636625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2.9086456059479548</v>
      </c>
      <c r="AZ15">
        <v>0</v>
      </c>
      <c r="BA15">
        <v>1.1174870679611653</v>
      </c>
      <c r="BB15">
        <v>2.720949374517375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58.484214972237915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2.7900295947188183</v>
      </c>
      <c r="L16">
        <v>9.2099480947871655</v>
      </c>
      <c r="M16">
        <v>2.5600764236096309</v>
      </c>
      <c r="N16">
        <v>2.8499501978551836</v>
      </c>
      <c r="O16">
        <v>3.1701007883275265</v>
      </c>
      <c r="P16">
        <v>5.220155250465357</v>
      </c>
      <c r="Q16">
        <v>0.40991520922795793</v>
      </c>
      <c r="R16">
        <v>1.2793871613348677</v>
      </c>
      <c r="S16">
        <v>0.62975636387434564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3.0359814483716296</v>
      </c>
      <c r="AC16">
        <v>1.9461413253320758</v>
      </c>
      <c r="AD16">
        <v>0</v>
      </c>
      <c r="AE16">
        <v>3.2889788041115211</v>
      </c>
      <c r="AF16">
        <v>0.67602840383392016</v>
      </c>
      <c r="AG16">
        <v>4.8187504359635307</v>
      </c>
      <c r="AH16">
        <v>4.187125225607538</v>
      </c>
      <c r="AI16">
        <v>0</v>
      </c>
      <c r="AJ16">
        <v>0</v>
      </c>
      <c r="AK16">
        <v>0</v>
      </c>
      <c r="AL16">
        <v>0</v>
      </c>
      <c r="AM16">
        <v>1.5179902916329926</v>
      </c>
      <c r="AN16">
        <v>4.6092831928989983E-2</v>
      </c>
      <c r="AO16">
        <v>0</v>
      </c>
      <c r="AP16">
        <v>0</v>
      </c>
      <c r="AQ16">
        <v>1.0647446461917451</v>
      </c>
      <c r="AR16">
        <v>0</v>
      </c>
      <c r="AS16">
        <v>3.035980426636625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2.9086456059479548</v>
      </c>
      <c r="AZ16">
        <v>0</v>
      </c>
      <c r="BA16">
        <v>1.1174870679611653</v>
      </c>
      <c r="BB16">
        <v>2.720949374517375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58.484214972237915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2.7900295947188183</v>
      </c>
      <c r="L17">
        <v>9.2099480947871655</v>
      </c>
      <c r="M17">
        <v>2.5600764236096309</v>
      </c>
      <c r="N17">
        <v>2.8499501978551836</v>
      </c>
      <c r="O17">
        <v>3.1701007883275265</v>
      </c>
      <c r="P17">
        <v>5.220155250465357</v>
      </c>
      <c r="Q17">
        <v>0.40991520922795793</v>
      </c>
      <c r="R17">
        <v>1.2793871613348677</v>
      </c>
      <c r="S17">
        <v>0.62975636387434564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3.0359814483716296</v>
      </c>
      <c r="AC17">
        <v>1.9461413253320758</v>
      </c>
      <c r="AD17">
        <v>0</v>
      </c>
      <c r="AE17">
        <v>3.2889788041115211</v>
      </c>
      <c r="AF17">
        <v>0.67602840383392016</v>
      </c>
      <c r="AG17">
        <v>4.8187504359635307</v>
      </c>
      <c r="AH17">
        <v>4.187125225607538</v>
      </c>
      <c r="AI17">
        <v>0</v>
      </c>
      <c r="AJ17">
        <v>0</v>
      </c>
      <c r="AK17">
        <v>0</v>
      </c>
      <c r="AL17">
        <v>0</v>
      </c>
      <c r="AM17">
        <v>1.5179902916329926</v>
      </c>
      <c r="AN17">
        <v>4.6092831928989983E-2</v>
      </c>
      <c r="AO17">
        <v>0</v>
      </c>
      <c r="AP17">
        <v>0</v>
      </c>
      <c r="AQ17">
        <v>1.0647446461917451</v>
      </c>
      <c r="AR17">
        <v>0</v>
      </c>
      <c r="AS17">
        <v>3.035980426636625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2.9086456059479548</v>
      </c>
      <c r="AZ17">
        <v>0</v>
      </c>
      <c r="BA17">
        <v>1.1174870679611653</v>
      </c>
      <c r="BB17">
        <v>2.720949374517375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58.484214972237915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2.7900295947188183</v>
      </c>
      <c r="L18">
        <v>9.2099480947871655</v>
      </c>
      <c r="M18">
        <v>2.5600764236096309</v>
      </c>
      <c r="N18">
        <v>2.8499501978551836</v>
      </c>
      <c r="O18">
        <v>3.1701007883275265</v>
      </c>
      <c r="P18">
        <v>5.220155250465357</v>
      </c>
      <c r="Q18">
        <v>0.40991520922795793</v>
      </c>
      <c r="R18">
        <v>1.2793871613348677</v>
      </c>
      <c r="S18">
        <v>0.62975636387434564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3.0359814483716296</v>
      </c>
      <c r="AC18">
        <v>1.9461413253320758</v>
      </c>
      <c r="AD18">
        <v>0</v>
      </c>
      <c r="AE18">
        <v>3.2889788041115211</v>
      </c>
      <c r="AF18">
        <v>0.67602840383392016</v>
      </c>
      <c r="AG18">
        <v>4.8187504359635307</v>
      </c>
      <c r="AH18">
        <v>4.187125225607538</v>
      </c>
      <c r="AI18">
        <v>0</v>
      </c>
      <c r="AJ18">
        <v>0</v>
      </c>
      <c r="AK18">
        <v>0</v>
      </c>
      <c r="AL18">
        <v>0</v>
      </c>
      <c r="AM18">
        <v>1.5179902916329926</v>
      </c>
      <c r="AN18">
        <v>4.6092831928989983E-2</v>
      </c>
      <c r="AO18">
        <v>0</v>
      </c>
      <c r="AP18">
        <v>0</v>
      </c>
      <c r="AQ18">
        <v>1.0647446461917451</v>
      </c>
      <c r="AR18">
        <v>0</v>
      </c>
      <c r="AS18">
        <v>3.035980426636625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2.9086456059479548</v>
      </c>
      <c r="AZ18">
        <v>0</v>
      </c>
      <c r="BA18">
        <v>1.1174870679611653</v>
      </c>
      <c r="BB18">
        <v>2.720949374517375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58.484214972237915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2.8299446411233871</v>
      </c>
      <c r="L19">
        <v>9.2099480947871655</v>
      </c>
      <c r="M19">
        <v>2.5600764236096309</v>
      </c>
      <c r="N19">
        <v>2.8499501978551836</v>
      </c>
      <c r="O19">
        <v>3.1701007883275265</v>
      </c>
      <c r="P19">
        <v>5.220155250465357</v>
      </c>
      <c r="Q19">
        <v>0.40991520922795793</v>
      </c>
      <c r="R19">
        <v>1.2793871613348677</v>
      </c>
      <c r="S19">
        <v>0.62975636387434564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3.0359814483716296</v>
      </c>
      <c r="AC19">
        <v>1.9461413253320758</v>
      </c>
      <c r="AD19">
        <v>0</v>
      </c>
      <c r="AE19">
        <v>3.2889788041115211</v>
      </c>
      <c r="AF19">
        <v>0.67602840383392016</v>
      </c>
      <c r="AG19">
        <v>4.8187504359635307</v>
      </c>
      <c r="AH19">
        <v>4.187125225607538</v>
      </c>
      <c r="AI19">
        <v>0</v>
      </c>
      <c r="AJ19">
        <v>0</v>
      </c>
      <c r="AK19">
        <v>0</v>
      </c>
      <c r="AL19">
        <v>0</v>
      </c>
      <c r="AM19">
        <v>1.5179902916329926</v>
      </c>
      <c r="AN19">
        <v>4.6092831928989983E-2</v>
      </c>
      <c r="AO19">
        <v>0</v>
      </c>
      <c r="AP19">
        <v>0</v>
      </c>
      <c r="AQ19">
        <v>1.0647446461917451</v>
      </c>
      <c r="AR19">
        <v>0</v>
      </c>
      <c r="AS19">
        <v>3.035980426636625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2.9086456059479548</v>
      </c>
      <c r="AZ19">
        <v>0</v>
      </c>
      <c r="BA19">
        <v>1.1174870679611653</v>
      </c>
      <c r="BB19">
        <v>2.720949374517375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58.524130018642481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2.7900193279604246</v>
      </c>
      <c r="L20">
        <v>9.2099480947871655</v>
      </c>
      <c r="M20">
        <v>2.5600764236096309</v>
      </c>
      <c r="N20">
        <v>2.8499501978551836</v>
      </c>
      <c r="O20">
        <v>3.1701007883275265</v>
      </c>
      <c r="P20">
        <v>5.220155250465357</v>
      </c>
      <c r="Q20">
        <v>0.40991520922795793</v>
      </c>
      <c r="R20">
        <v>1.2793871613348677</v>
      </c>
      <c r="S20">
        <v>0.62975636387434564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3.0359814483716296</v>
      </c>
      <c r="AC20">
        <v>0.97307061929168215</v>
      </c>
      <c r="AD20">
        <v>0</v>
      </c>
      <c r="AE20">
        <v>3.2889788041115211</v>
      </c>
      <c r="AF20">
        <v>0.67602840383392016</v>
      </c>
      <c r="AG20">
        <v>4.8187504359635307</v>
      </c>
      <c r="AH20">
        <v>4.187125225607538</v>
      </c>
      <c r="AI20">
        <v>0</v>
      </c>
      <c r="AJ20">
        <v>0</v>
      </c>
      <c r="AK20">
        <v>0</v>
      </c>
      <c r="AL20">
        <v>0</v>
      </c>
      <c r="AM20">
        <v>1.5179902916329926</v>
      </c>
      <c r="AN20">
        <v>4.6092831928989983E-2</v>
      </c>
      <c r="AO20">
        <v>0</v>
      </c>
      <c r="AP20">
        <v>0</v>
      </c>
      <c r="AQ20">
        <v>1.0647446461917451</v>
      </c>
      <c r="AR20">
        <v>0</v>
      </c>
      <c r="AS20">
        <v>3.035980426636625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2.9086456059479548</v>
      </c>
      <c r="AZ20">
        <v>0</v>
      </c>
      <c r="BA20">
        <v>1.1174870679611653</v>
      </c>
      <c r="BB20">
        <v>2.720949374517375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57.511133999439124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2.7900520936161048</v>
      </c>
      <c r="L21">
        <v>9.20993852843384</v>
      </c>
      <c r="M21">
        <v>2.5600764236096309</v>
      </c>
      <c r="N21">
        <v>2.8499501978551836</v>
      </c>
      <c r="O21">
        <v>3.1701007883275265</v>
      </c>
      <c r="P21">
        <v>5.220155250465357</v>
      </c>
      <c r="Q21">
        <v>0.40995782151135834</v>
      </c>
      <c r="R21">
        <v>1.2793871613348677</v>
      </c>
      <c r="S21">
        <v>0.62969613732928686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3.0359814483716296</v>
      </c>
      <c r="AC21">
        <v>0.97307061929168215</v>
      </c>
      <c r="AD21">
        <v>0</v>
      </c>
      <c r="AE21">
        <v>3.2889788041115211</v>
      </c>
      <c r="AF21">
        <v>0.67602840383392016</v>
      </c>
      <c r="AG21">
        <v>4.8187504359635307</v>
      </c>
      <c r="AH21">
        <v>4.187125225607538</v>
      </c>
      <c r="AI21">
        <v>0</v>
      </c>
      <c r="AJ21">
        <v>0</v>
      </c>
      <c r="AK21">
        <v>0</v>
      </c>
      <c r="AL21">
        <v>0</v>
      </c>
      <c r="AM21">
        <v>1.5179902916329926</v>
      </c>
      <c r="AN21">
        <v>4.6092831928989983E-2</v>
      </c>
      <c r="AO21">
        <v>0</v>
      </c>
      <c r="AP21">
        <v>0</v>
      </c>
      <c r="AQ21">
        <v>1.0647446461917451</v>
      </c>
      <c r="AR21">
        <v>0</v>
      </c>
      <c r="AS21">
        <v>3.035980426636625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2.9086456059479548</v>
      </c>
      <c r="AZ21">
        <v>0</v>
      </c>
      <c r="BA21">
        <v>1.1174870679611653</v>
      </c>
      <c r="BB21">
        <v>2.720949374517375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57.511139584479821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2.790070797192632</v>
      </c>
      <c r="L22">
        <v>9.2099480947871655</v>
      </c>
      <c r="M22">
        <v>2.5600764236096309</v>
      </c>
      <c r="N22">
        <v>2.8499501978551836</v>
      </c>
      <c r="O22">
        <v>3.1701007883275265</v>
      </c>
      <c r="P22">
        <v>5.220155250465357</v>
      </c>
      <c r="Q22">
        <v>0.40991520922795793</v>
      </c>
      <c r="R22">
        <v>1.2793871613348677</v>
      </c>
      <c r="S22">
        <v>0.62975636387434564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3.0359814483716296</v>
      </c>
      <c r="AC22">
        <v>0.97307061929168215</v>
      </c>
      <c r="AD22">
        <v>0</v>
      </c>
      <c r="AE22">
        <v>3.2889788041115211</v>
      </c>
      <c r="AF22">
        <v>0.67602840383392016</v>
      </c>
      <c r="AG22">
        <v>4.8187504359635307</v>
      </c>
      <c r="AH22">
        <v>4.187125225607538</v>
      </c>
      <c r="AI22">
        <v>0</v>
      </c>
      <c r="AJ22">
        <v>0</v>
      </c>
      <c r="AK22">
        <v>0</v>
      </c>
      <c r="AL22">
        <v>0</v>
      </c>
      <c r="AM22">
        <v>1.5179902916329926</v>
      </c>
      <c r="AN22">
        <v>4.6092831928989983E-2</v>
      </c>
      <c r="AO22">
        <v>0</v>
      </c>
      <c r="AP22">
        <v>0</v>
      </c>
      <c r="AQ22">
        <v>1.0647446461917451</v>
      </c>
      <c r="AR22">
        <v>0</v>
      </c>
      <c r="AS22">
        <v>3.035980426636625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2.9086456059479548</v>
      </c>
      <c r="AZ22">
        <v>0</v>
      </c>
      <c r="BA22">
        <v>1.1174870679611653</v>
      </c>
      <c r="BB22">
        <v>2.720949374517375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57.511185468671329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2.7900349413397767</v>
      </c>
      <c r="L23">
        <v>9.2099480947871655</v>
      </c>
      <c r="M23">
        <v>2.5600764236096309</v>
      </c>
      <c r="N23">
        <v>2.8499501978551836</v>
      </c>
      <c r="O23">
        <v>3.1701007883275265</v>
      </c>
      <c r="P23">
        <v>5.220155250465357</v>
      </c>
      <c r="Q23">
        <v>0.40991520922795793</v>
      </c>
      <c r="R23">
        <v>1.2793871613348677</v>
      </c>
      <c r="S23">
        <v>0.62975636387434564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3.0359814483716296</v>
      </c>
      <c r="AC23">
        <v>0.97307061929168215</v>
      </c>
      <c r="AD23">
        <v>0</v>
      </c>
      <c r="AE23">
        <v>3.2889788041115211</v>
      </c>
      <c r="AF23">
        <v>0.67602840383392016</v>
      </c>
      <c r="AG23">
        <v>4.8187504359635307</v>
      </c>
      <c r="AH23">
        <v>4.187125225607538</v>
      </c>
      <c r="AI23">
        <v>0</v>
      </c>
      <c r="AJ23">
        <v>0</v>
      </c>
      <c r="AK23">
        <v>0</v>
      </c>
      <c r="AL23">
        <v>0</v>
      </c>
      <c r="AM23">
        <v>1.5179902916329926</v>
      </c>
      <c r="AN23">
        <v>4.6092831928989983E-2</v>
      </c>
      <c r="AO23">
        <v>0</v>
      </c>
      <c r="AP23">
        <v>0</v>
      </c>
      <c r="AQ23">
        <v>1.0647446461917451</v>
      </c>
      <c r="AR23">
        <v>0</v>
      </c>
      <c r="AS23">
        <v>3.035980426636625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2.9086456059479548</v>
      </c>
      <c r="AZ23">
        <v>0</v>
      </c>
      <c r="BA23">
        <v>1.1174870679611653</v>
      </c>
      <c r="BB23">
        <v>2.720949374517375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57.511149612818478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2.7900719519987067</v>
      </c>
      <c r="L24">
        <v>9.2099480947871655</v>
      </c>
      <c r="M24">
        <v>2.5600764236096309</v>
      </c>
      <c r="N24">
        <v>2.8499501978551836</v>
      </c>
      <c r="O24">
        <v>3.1701007883275265</v>
      </c>
      <c r="P24">
        <v>5.220155250465357</v>
      </c>
      <c r="Q24">
        <v>0.40991520922795793</v>
      </c>
      <c r="R24">
        <v>1.2793871613348677</v>
      </c>
      <c r="S24">
        <v>0.62975636387434564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3.0359814483716296</v>
      </c>
      <c r="AC24">
        <v>0.97307061929168215</v>
      </c>
      <c r="AD24">
        <v>0</v>
      </c>
      <c r="AE24">
        <v>3.2889788041115211</v>
      </c>
      <c r="AF24">
        <v>0.67602840383392016</v>
      </c>
      <c r="AG24">
        <v>4.8187504359635307</v>
      </c>
      <c r="AH24">
        <v>4.187125225607538</v>
      </c>
      <c r="AI24">
        <v>0</v>
      </c>
      <c r="AJ24">
        <v>0</v>
      </c>
      <c r="AK24">
        <v>0</v>
      </c>
      <c r="AL24">
        <v>0</v>
      </c>
      <c r="AM24">
        <v>1.5179902916329926</v>
      </c>
      <c r="AN24">
        <v>4.6092831928989983E-2</v>
      </c>
      <c r="AO24">
        <v>0</v>
      </c>
      <c r="AP24">
        <v>0</v>
      </c>
      <c r="AQ24">
        <v>0</v>
      </c>
      <c r="AR24">
        <v>0</v>
      </c>
      <c r="AS24">
        <v>3.035980426636625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2.9086456059479548</v>
      </c>
      <c r="AZ24">
        <v>0</v>
      </c>
      <c r="BA24">
        <v>1.1174870679611653</v>
      </c>
      <c r="BB24">
        <v>2.720949374517375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56.446441977285659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2.6099933859279694</v>
      </c>
      <c r="L25">
        <v>9.2099480947871655</v>
      </c>
      <c r="M25">
        <v>2.5600764236096309</v>
      </c>
      <c r="N25">
        <v>2.8499501978551836</v>
      </c>
      <c r="O25">
        <v>3.1701007883275265</v>
      </c>
      <c r="P25">
        <v>5.220155250465357</v>
      </c>
      <c r="Q25">
        <v>0.40991520922795793</v>
      </c>
      <c r="R25">
        <v>1.2793871613348677</v>
      </c>
      <c r="S25">
        <v>0.62975636387434564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1.5179907241858148</v>
      </c>
      <c r="AC25">
        <v>0.97307061929168215</v>
      </c>
      <c r="AD25">
        <v>0</v>
      </c>
      <c r="AE25">
        <v>3.2889788041115211</v>
      </c>
      <c r="AF25">
        <v>0.67602840383392016</v>
      </c>
      <c r="AG25">
        <v>4.8187504359635307</v>
      </c>
      <c r="AH25">
        <v>4.187125225607538</v>
      </c>
      <c r="AI25">
        <v>0</v>
      </c>
      <c r="AJ25">
        <v>0</v>
      </c>
      <c r="AK25">
        <v>0</v>
      </c>
      <c r="AL25">
        <v>0</v>
      </c>
      <c r="AM25">
        <v>1.5179902916329926</v>
      </c>
      <c r="AN25">
        <v>4.6092831928989983E-2</v>
      </c>
      <c r="AO25">
        <v>0</v>
      </c>
      <c r="AP25">
        <v>0</v>
      </c>
      <c r="AQ25">
        <v>0</v>
      </c>
      <c r="AR25">
        <v>0</v>
      </c>
      <c r="AS25">
        <v>3.035980426636625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2.9086456059479548</v>
      </c>
      <c r="AZ25">
        <v>0</v>
      </c>
      <c r="BA25">
        <v>1.1174870679611653</v>
      </c>
      <c r="BB25">
        <v>2.720949374517375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54.748372687029104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2.7900329065293956</v>
      </c>
      <c r="L26">
        <v>9.2099480947871655</v>
      </c>
      <c r="M26">
        <v>2.5600764236096309</v>
      </c>
      <c r="N26">
        <v>2.8499501978551836</v>
      </c>
      <c r="O26">
        <v>3.1701007883275265</v>
      </c>
      <c r="P26">
        <v>5.220155250465357</v>
      </c>
      <c r="Q26">
        <v>0.40991520922795793</v>
      </c>
      <c r="R26">
        <v>1.2793871613348677</v>
      </c>
      <c r="S26">
        <v>0.62975636387434564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1.5179907241858148</v>
      </c>
      <c r="AC26">
        <v>0.97307061929168215</v>
      </c>
      <c r="AD26">
        <v>0</v>
      </c>
      <c r="AE26">
        <v>3.2889788041115211</v>
      </c>
      <c r="AF26">
        <v>0.67602840383392016</v>
      </c>
      <c r="AG26">
        <v>4.8187504359635307</v>
      </c>
      <c r="AH26">
        <v>4.187125225607538</v>
      </c>
      <c r="AI26">
        <v>0</v>
      </c>
      <c r="AJ26">
        <v>0</v>
      </c>
      <c r="AK26">
        <v>0</v>
      </c>
      <c r="AL26">
        <v>0</v>
      </c>
      <c r="AM26">
        <v>1.5179902916329926</v>
      </c>
      <c r="AN26">
        <v>4.6092831928989983E-2</v>
      </c>
      <c r="AO26">
        <v>0</v>
      </c>
      <c r="AP26">
        <v>0</v>
      </c>
      <c r="AQ26">
        <v>0</v>
      </c>
      <c r="AR26">
        <v>0</v>
      </c>
      <c r="AS26">
        <v>3.035980426636625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2.9086456059479548</v>
      </c>
      <c r="AZ26">
        <v>0</v>
      </c>
      <c r="BA26">
        <v>1.1174870679611653</v>
      </c>
      <c r="BB26">
        <v>2.720949374517375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54.928412207630529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2.7999811306957949</v>
      </c>
      <c r="L27">
        <v>9.2100671561011929</v>
      </c>
      <c r="M27">
        <v>2.5600764236096309</v>
      </c>
      <c r="N27">
        <v>2.8499501978551836</v>
      </c>
      <c r="O27">
        <v>3.1701007883275265</v>
      </c>
      <c r="P27">
        <v>5.220155250465357</v>
      </c>
      <c r="Q27">
        <v>0.40987489743589739</v>
      </c>
      <c r="R27">
        <v>1.2793871613348677</v>
      </c>
      <c r="S27">
        <v>0.62984557209519365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1.5179907241858148</v>
      </c>
      <c r="AC27">
        <v>0.97307061929168215</v>
      </c>
      <c r="AD27">
        <v>0</v>
      </c>
      <c r="AE27">
        <v>3.2889788041115211</v>
      </c>
      <c r="AF27">
        <v>0.67602840383392016</v>
      </c>
      <c r="AG27">
        <v>4.8187504359635307</v>
      </c>
      <c r="AH27">
        <v>4.187125225607538</v>
      </c>
      <c r="AI27">
        <v>0.32008904758736911</v>
      </c>
      <c r="AJ27">
        <v>0</v>
      </c>
      <c r="AK27">
        <v>0</v>
      </c>
      <c r="AL27">
        <v>0</v>
      </c>
      <c r="AM27">
        <v>1.5179902916329926</v>
      </c>
      <c r="AN27">
        <v>4.6092831928989983E-2</v>
      </c>
      <c r="AO27">
        <v>0</v>
      </c>
      <c r="AP27">
        <v>0</v>
      </c>
      <c r="AQ27">
        <v>0</v>
      </c>
      <c r="AR27">
        <v>0</v>
      </c>
      <c r="AS27">
        <v>3.035980426636625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2.9086456059479548</v>
      </c>
      <c r="AZ27">
        <v>0</v>
      </c>
      <c r="BA27">
        <v>1.1174870679611653</v>
      </c>
      <c r="BB27">
        <v>2.720949374517375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55.258617437127114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2.7900329065293956</v>
      </c>
      <c r="L28">
        <v>9.2100671561011929</v>
      </c>
      <c r="M28">
        <v>2.5600764236096309</v>
      </c>
      <c r="N28">
        <v>2.8499501978551836</v>
      </c>
      <c r="O28">
        <v>3.1701007883275265</v>
      </c>
      <c r="P28">
        <v>5.220155250465357</v>
      </c>
      <c r="Q28">
        <v>0.40987489743589739</v>
      </c>
      <c r="R28">
        <v>1.2793871613348677</v>
      </c>
      <c r="S28">
        <v>0.62984557209519365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1.5179907241858148</v>
      </c>
      <c r="AC28">
        <v>0.97307061929168215</v>
      </c>
      <c r="AD28">
        <v>0</v>
      </c>
      <c r="AE28">
        <v>3.2889788041115211</v>
      </c>
      <c r="AF28">
        <v>0.67602840383392016</v>
      </c>
      <c r="AG28">
        <v>4.8187504359635307</v>
      </c>
      <c r="AH28">
        <v>4.187125225607538</v>
      </c>
      <c r="AI28">
        <v>0.64017809517473823</v>
      </c>
      <c r="AJ28">
        <v>0</v>
      </c>
      <c r="AK28">
        <v>0</v>
      </c>
      <c r="AL28">
        <v>0</v>
      </c>
      <c r="AM28">
        <v>1.5179902916329926</v>
      </c>
      <c r="AN28">
        <v>4.6092831928989983E-2</v>
      </c>
      <c r="AO28">
        <v>0</v>
      </c>
      <c r="AP28">
        <v>0</v>
      </c>
      <c r="AQ28">
        <v>0</v>
      </c>
      <c r="AR28">
        <v>0</v>
      </c>
      <c r="AS28">
        <v>3.035980426636625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2.9086456059479548</v>
      </c>
      <c r="AZ28">
        <v>0</v>
      </c>
      <c r="BA28">
        <v>1.1174870679611653</v>
      </c>
      <c r="BB28">
        <v>2.720949374517375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55.568758260548087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2.7900598131560534</v>
      </c>
      <c r="L29">
        <v>9.2100671561011929</v>
      </c>
      <c r="M29">
        <v>2.5600764236096309</v>
      </c>
      <c r="N29">
        <v>2.8499501978551836</v>
      </c>
      <c r="O29">
        <v>3.1701007883275265</v>
      </c>
      <c r="P29">
        <v>5.220155250465357</v>
      </c>
      <c r="Q29">
        <v>0.40987489743589739</v>
      </c>
      <c r="R29">
        <v>1.2793871613348677</v>
      </c>
      <c r="S29">
        <v>0.62984557209519365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1.5179907241858148</v>
      </c>
      <c r="AC29">
        <v>0.97307061929168215</v>
      </c>
      <c r="AD29">
        <v>0</v>
      </c>
      <c r="AE29">
        <v>3.2889788041115211</v>
      </c>
      <c r="AF29">
        <v>0.67602840383392016</v>
      </c>
      <c r="AG29">
        <v>4.8187504359635307</v>
      </c>
      <c r="AH29">
        <v>4.187125225607538</v>
      </c>
      <c r="AI29">
        <v>3.2889788602897001</v>
      </c>
      <c r="AJ29">
        <v>0</v>
      </c>
      <c r="AK29">
        <v>0</v>
      </c>
      <c r="AL29">
        <v>0</v>
      </c>
      <c r="AM29">
        <v>1.0119934720964767</v>
      </c>
      <c r="AN29">
        <v>4.6092831928989983E-2</v>
      </c>
      <c r="AO29">
        <v>0</v>
      </c>
      <c r="AP29">
        <v>0</v>
      </c>
      <c r="AQ29">
        <v>0</v>
      </c>
      <c r="AR29">
        <v>0</v>
      </c>
      <c r="AS29">
        <v>3.035980426636625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2.9086456059479548</v>
      </c>
      <c r="AZ29">
        <v>0</v>
      </c>
      <c r="BA29">
        <v>1.1174870679611653</v>
      </c>
      <c r="BB29">
        <v>2.720949374517375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57.711589112753195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2.8900282848673342</v>
      </c>
      <c r="L30">
        <v>9.2098307242904056</v>
      </c>
      <c r="M30">
        <v>2.5600764236096309</v>
      </c>
      <c r="N30">
        <v>2.8499501978551836</v>
      </c>
      <c r="O30">
        <v>3.1701007883275265</v>
      </c>
      <c r="P30">
        <v>5.220155250465357</v>
      </c>
      <c r="Q30">
        <v>0.40987489743589739</v>
      </c>
      <c r="R30">
        <v>1.2793871613348677</v>
      </c>
      <c r="S30">
        <v>0.62984557209519365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1.5179907241858148</v>
      </c>
      <c r="AC30">
        <v>0.97307061929168215</v>
      </c>
      <c r="AD30">
        <v>0</v>
      </c>
      <c r="AE30">
        <v>3.2889788041115211</v>
      </c>
      <c r="AF30">
        <v>0.67602840383392016</v>
      </c>
      <c r="AG30">
        <v>4.8187504359635307</v>
      </c>
      <c r="AH30">
        <v>4.187125225607538</v>
      </c>
      <c r="AI30">
        <v>3.2889788602897001</v>
      </c>
      <c r="AJ30">
        <v>0</v>
      </c>
      <c r="AK30">
        <v>0</v>
      </c>
      <c r="AL30">
        <v>0</v>
      </c>
      <c r="AM30">
        <v>1.0119934720964767</v>
      </c>
      <c r="AN30">
        <v>4.6092831928989983E-2</v>
      </c>
      <c r="AO30">
        <v>0</v>
      </c>
      <c r="AP30">
        <v>0</v>
      </c>
      <c r="AQ30">
        <v>0</v>
      </c>
      <c r="AR30">
        <v>0</v>
      </c>
      <c r="AS30">
        <v>3.035980426636625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2.9086456059479548</v>
      </c>
      <c r="AZ30">
        <v>0</v>
      </c>
      <c r="BA30">
        <v>1.1174870679611653</v>
      </c>
      <c r="BB30">
        <v>2.720949374517375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57.81132115265369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2.7900104174791651</v>
      </c>
      <c r="L31">
        <v>9.2100363075804204</v>
      </c>
      <c r="M31">
        <v>2.5600764236096309</v>
      </c>
      <c r="N31">
        <v>2.8499501978551836</v>
      </c>
      <c r="O31">
        <v>3.1701007883275265</v>
      </c>
      <c r="P31">
        <v>5.220155250465357</v>
      </c>
      <c r="Q31">
        <v>0.40987489743589739</v>
      </c>
      <c r="R31">
        <v>1.279525422171166</v>
      </c>
      <c r="S31">
        <v>0.62984557209519365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1.5179907241858148</v>
      </c>
      <c r="AC31">
        <v>0.97307061929168215</v>
      </c>
      <c r="AD31">
        <v>0</v>
      </c>
      <c r="AE31">
        <v>3.2889788041115211</v>
      </c>
      <c r="AF31">
        <v>0.67602840383392016</v>
      </c>
      <c r="AG31">
        <v>4.8187504359635307</v>
      </c>
      <c r="AH31">
        <v>4.187125225607538</v>
      </c>
      <c r="AI31">
        <v>3.2889788602897001</v>
      </c>
      <c r="AJ31">
        <v>0</v>
      </c>
      <c r="AK31">
        <v>0</v>
      </c>
      <c r="AL31">
        <v>0</v>
      </c>
      <c r="AM31">
        <v>1.0119934720964767</v>
      </c>
      <c r="AN31">
        <v>4.6092831928989983E-2</v>
      </c>
      <c r="AO31">
        <v>0</v>
      </c>
      <c r="AP31">
        <v>0</v>
      </c>
      <c r="AQ31">
        <v>0</v>
      </c>
      <c r="AR31">
        <v>0</v>
      </c>
      <c r="AS31">
        <v>3.035980426636625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2.9086456059479548</v>
      </c>
      <c r="AZ31">
        <v>0</v>
      </c>
      <c r="BA31">
        <v>1.1174870679611653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57.890697754874452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2.7900104174791651</v>
      </c>
      <c r="L32">
        <v>9.2100825704759419</v>
      </c>
      <c r="M32">
        <v>2.5600764236096309</v>
      </c>
      <c r="N32">
        <v>2.8499501978551836</v>
      </c>
      <c r="O32">
        <v>3.1701007883275265</v>
      </c>
      <c r="P32">
        <v>5.220155250465357</v>
      </c>
      <c r="Q32">
        <v>0.40992575751366117</v>
      </c>
      <c r="R32">
        <v>1.280154566037736</v>
      </c>
      <c r="S32">
        <v>0.62994948743718582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1.5179907241858148</v>
      </c>
      <c r="AC32">
        <v>0.97307061929168215</v>
      </c>
      <c r="AD32">
        <v>0</v>
      </c>
      <c r="AE32">
        <v>3.2889788041115211</v>
      </c>
      <c r="AF32">
        <v>0.67602840383392016</v>
      </c>
      <c r="AG32">
        <v>4.8187504359635307</v>
      </c>
      <c r="AH32">
        <v>4.187125225607538</v>
      </c>
      <c r="AI32">
        <v>3.2889788602897001</v>
      </c>
      <c r="AJ32">
        <v>0</v>
      </c>
      <c r="AK32">
        <v>0</v>
      </c>
      <c r="AL32">
        <v>0</v>
      </c>
      <c r="AM32">
        <v>1.0119934720964767</v>
      </c>
      <c r="AN32">
        <v>4.6092831928989983E-2</v>
      </c>
      <c r="AO32">
        <v>0</v>
      </c>
      <c r="AP32">
        <v>0</v>
      </c>
      <c r="AQ32">
        <v>0</v>
      </c>
      <c r="AR32">
        <v>0</v>
      </c>
      <c r="AS32">
        <v>3.035980426636625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2.9086456059479548</v>
      </c>
      <c r="AZ32">
        <v>0</v>
      </c>
      <c r="BA32">
        <v>1.1174870679611653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57.89152793705631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2.7900104174791651</v>
      </c>
      <c r="L33">
        <v>9.209906190868109</v>
      </c>
      <c r="M33">
        <v>2.5600764236096309</v>
      </c>
      <c r="N33">
        <v>2.8499501978551836</v>
      </c>
      <c r="O33">
        <v>3.1701007883275265</v>
      </c>
      <c r="P33">
        <v>5.220155250465357</v>
      </c>
      <c r="Q33">
        <v>0.40992575751366117</v>
      </c>
      <c r="R33">
        <v>1.280154566037736</v>
      </c>
      <c r="S33">
        <v>0.62994948743718582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1.5179907241858148</v>
      </c>
      <c r="AC33">
        <v>0.97307061929168215</v>
      </c>
      <c r="AD33">
        <v>0</v>
      </c>
      <c r="AE33">
        <v>3.2889788041115211</v>
      </c>
      <c r="AF33">
        <v>0.67602840383392016</v>
      </c>
      <c r="AG33">
        <v>4.8187504359635307</v>
      </c>
      <c r="AH33">
        <v>4.1277934343243956</v>
      </c>
      <c r="AI33">
        <v>3.2889788602897001</v>
      </c>
      <c r="AJ33">
        <v>0</v>
      </c>
      <c r="AK33">
        <v>0</v>
      </c>
      <c r="AL33">
        <v>0</v>
      </c>
      <c r="AM33">
        <v>1.5179902916329926</v>
      </c>
      <c r="AN33">
        <v>4.6092831928989983E-2</v>
      </c>
      <c r="AO33">
        <v>0</v>
      </c>
      <c r="AP33">
        <v>0</v>
      </c>
      <c r="AQ33">
        <v>0</v>
      </c>
      <c r="AR33">
        <v>0</v>
      </c>
      <c r="AS33">
        <v>3.035980426636625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2.9086456059479548</v>
      </c>
      <c r="AZ33">
        <v>0</v>
      </c>
      <c r="BA33">
        <v>1.0876315320197045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58.308161049760386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2.7900104174791651</v>
      </c>
      <c r="L34">
        <v>9.2101046192119735</v>
      </c>
      <c r="M34">
        <v>2.5600764236096309</v>
      </c>
      <c r="N34">
        <v>2.8499501978551836</v>
      </c>
      <c r="O34">
        <v>3.1701007883275265</v>
      </c>
      <c r="P34">
        <v>5.220155250465357</v>
      </c>
      <c r="Q34">
        <v>0.40996243349753692</v>
      </c>
      <c r="R34">
        <v>1.2797712529801324</v>
      </c>
      <c r="S34">
        <v>0.63008549705689987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1.5179907241858148</v>
      </c>
      <c r="AC34">
        <v>0.97307061929168215</v>
      </c>
      <c r="AD34">
        <v>0</v>
      </c>
      <c r="AE34">
        <v>3.2889788041115211</v>
      </c>
      <c r="AF34">
        <v>0.67602840383392016</v>
      </c>
      <c r="AG34">
        <v>4.8187504359635307</v>
      </c>
      <c r="AH34">
        <v>3.3903847811860985</v>
      </c>
      <c r="AI34">
        <v>3.2889788602897001</v>
      </c>
      <c r="AJ34">
        <v>0</v>
      </c>
      <c r="AK34">
        <v>0</v>
      </c>
      <c r="AL34">
        <v>0</v>
      </c>
      <c r="AM34">
        <v>1.5179902916329926</v>
      </c>
      <c r="AN34">
        <v>4.6092831928989983E-2</v>
      </c>
      <c r="AO34">
        <v>0</v>
      </c>
      <c r="AP34">
        <v>0</v>
      </c>
      <c r="AQ34">
        <v>0</v>
      </c>
      <c r="AR34">
        <v>0</v>
      </c>
      <c r="AS34">
        <v>3.035980426636625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2.9086456059479548</v>
      </c>
      <c r="AZ34">
        <v>0</v>
      </c>
      <c r="BA34">
        <v>0.89899329341317369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57.382101958905402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2.7900104174791651</v>
      </c>
      <c r="L35">
        <v>9.2101046192119735</v>
      </c>
      <c r="M35">
        <v>2.5600764236096309</v>
      </c>
      <c r="N35">
        <v>2.8499501978551836</v>
      </c>
      <c r="O35">
        <v>3.1701007883275265</v>
      </c>
      <c r="P35">
        <v>5.220155250465357</v>
      </c>
      <c r="Q35">
        <v>0.40996243349753692</v>
      </c>
      <c r="R35">
        <v>1.2797712529801324</v>
      </c>
      <c r="S35">
        <v>0.63008549705689987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1.5179907241858148</v>
      </c>
      <c r="AC35">
        <v>0.97307061929168215</v>
      </c>
      <c r="AD35">
        <v>0</v>
      </c>
      <c r="AE35">
        <v>3.2889788041115211</v>
      </c>
      <c r="AF35">
        <v>0.67602840383392016</v>
      </c>
      <c r="AG35">
        <v>4.8187504359635307</v>
      </c>
      <c r="AH35">
        <v>3.3903847811860985</v>
      </c>
      <c r="AI35">
        <v>0.64017809517473823</v>
      </c>
      <c r="AJ35">
        <v>0</v>
      </c>
      <c r="AK35">
        <v>0</v>
      </c>
      <c r="AL35">
        <v>0</v>
      </c>
      <c r="AM35">
        <v>1.5179902916329926</v>
      </c>
      <c r="AN35">
        <v>4.6092831928989983E-2</v>
      </c>
      <c r="AO35">
        <v>0</v>
      </c>
      <c r="AP35">
        <v>0</v>
      </c>
      <c r="AQ35">
        <v>0</v>
      </c>
      <c r="AR35">
        <v>0</v>
      </c>
      <c r="AS35">
        <v>3.035980426636625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2.9086456059479548</v>
      </c>
      <c r="AZ35">
        <v>0</v>
      </c>
      <c r="BA35">
        <v>0.89899329341317369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54.733301193790446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2.7900104174791651</v>
      </c>
      <c r="L36">
        <v>9.2101046192119735</v>
      </c>
      <c r="M36">
        <v>2.5600764236096309</v>
      </c>
      <c r="N36">
        <v>2.8499501978551836</v>
      </c>
      <c r="O36">
        <v>3.1701007883275265</v>
      </c>
      <c r="P36">
        <v>5.220155250465357</v>
      </c>
      <c r="Q36">
        <v>0.40996243349753692</v>
      </c>
      <c r="R36">
        <v>1.2797712529801324</v>
      </c>
      <c r="S36">
        <v>0.63008549705689987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1.5179907241858148</v>
      </c>
      <c r="AC36">
        <v>0.97307061929168215</v>
      </c>
      <c r="AD36">
        <v>0</v>
      </c>
      <c r="AE36">
        <v>3.2889788041115211</v>
      </c>
      <c r="AF36">
        <v>0.67602840383392016</v>
      </c>
      <c r="AG36">
        <v>4.8187504359635307</v>
      </c>
      <c r="AH36">
        <v>2.0172789373338151</v>
      </c>
      <c r="AI36">
        <v>0.32008904758736911</v>
      </c>
      <c r="AJ36">
        <v>0</v>
      </c>
      <c r="AK36">
        <v>0</v>
      </c>
      <c r="AL36">
        <v>0</v>
      </c>
      <c r="AM36">
        <v>1.5179902916329926</v>
      </c>
      <c r="AN36">
        <v>4.6092831928989983E-2</v>
      </c>
      <c r="AO36">
        <v>0</v>
      </c>
      <c r="AP36">
        <v>0</v>
      </c>
      <c r="AQ36">
        <v>0</v>
      </c>
      <c r="AR36">
        <v>0</v>
      </c>
      <c r="AS36">
        <v>3.035980426636625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2.9086456059479548</v>
      </c>
      <c r="AZ36">
        <v>0</v>
      </c>
      <c r="BA36">
        <v>0.5316256938775511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52.67273870281516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2.7900104174791651</v>
      </c>
      <c r="L37">
        <v>9.2101046192119735</v>
      </c>
      <c r="M37">
        <v>2.5600764236096309</v>
      </c>
      <c r="N37">
        <v>2.8499501978551836</v>
      </c>
      <c r="O37">
        <v>3.1701007883275265</v>
      </c>
      <c r="P37">
        <v>5.220155250465357</v>
      </c>
      <c r="Q37">
        <v>0.40996243349753692</v>
      </c>
      <c r="R37">
        <v>1.2797712529801324</v>
      </c>
      <c r="S37">
        <v>0.63008549705689987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1.5179907241858148</v>
      </c>
      <c r="AC37">
        <v>0.97307061929168215</v>
      </c>
      <c r="AD37">
        <v>0</v>
      </c>
      <c r="AE37">
        <v>3.2889788041115211</v>
      </c>
      <c r="AF37">
        <v>0.67602840383392016</v>
      </c>
      <c r="AG37">
        <v>4.8187504359635307</v>
      </c>
      <c r="AH37">
        <v>2.0172789373338151</v>
      </c>
      <c r="AI37">
        <v>0</v>
      </c>
      <c r="AJ37">
        <v>0</v>
      </c>
      <c r="AK37">
        <v>0</v>
      </c>
      <c r="AL37">
        <v>0</v>
      </c>
      <c r="AM37">
        <v>1.5179902916329926</v>
      </c>
      <c r="AN37">
        <v>4.6092831928989983E-2</v>
      </c>
      <c r="AO37">
        <v>0</v>
      </c>
      <c r="AP37">
        <v>0</v>
      </c>
      <c r="AQ37">
        <v>0</v>
      </c>
      <c r="AR37">
        <v>0</v>
      </c>
      <c r="AS37">
        <v>2.8808013428473269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2.9086456059479548</v>
      </c>
      <c r="AZ37">
        <v>0</v>
      </c>
      <c r="BA37">
        <v>0.5316256938775511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52.197470571438494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2.7900104174791651</v>
      </c>
      <c r="L38">
        <v>9.2101046192119735</v>
      </c>
      <c r="M38">
        <v>2.5600764236096309</v>
      </c>
      <c r="N38">
        <v>2.8499501978551836</v>
      </c>
      <c r="O38">
        <v>3.1701007883275265</v>
      </c>
      <c r="P38">
        <v>5.220155250465357</v>
      </c>
      <c r="Q38">
        <v>0.40996243349753692</v>
      </c>
      <c r="R38">
        <v>1.2797712529801324</v>
      </c>
      <c r="S38">
        <v>0.63008549705689987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1.5179907241858148</v>
      </c>
      <c r="AC38">
        <v>0.97307061929168215</v>
      </c>
      <c r="AD38">
        <v>0</v>
      </c>
      <c r="AE38">
        <v>3.2889788041115211</v>
      </c>
      <c r="AF38">
        <v>0.67602840383392016</v>
      </c>
      <c r="AG38">
        <v>4.8187504359635307</v>
      </c>
      <c r="AH38">
        <v>2.0172789373338151</v>
      </c>
      <c r="AI38">
        <v>0</v>
      </c>
      <c r="AJ38">
        <v>0</v>
      </c>
      <c r="AK38">
        <v>0</v>
      </c>
      <c r="AL38">
        <v>0</v>
      </c>
      <c r="AM38">
        <v>1.5179902916329926</v>
      </c>
      <c r="AN38">
        <v>4.6092831928989983E-2</v>
      </c>
      <c r="AO38">
        <v>0</v>
      </c>
      <c r="AP38">
        <v>0</v>
      </c>
      <c r="AQ38">
        <v>0</v>
      </c>
      <c r="AR38">
        <v>0</v>
      </c>
      <c r="AS38">
        <v>2.8808013428473269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2.9086456059479548</v>
      </c>
      <c r="AZ38">
        <v>0</v>
      </c>
      <c r="BA38">
        <v>0.5316256938775511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52.197470571438494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2.7900104174791651</v>
      </c>
      <c r="L39">
        <v>9.2101046192119735</v>
      </c>
      <c r="M39">
        <v>2.5600764236096309</v>
      </c>
      <c r="N39">
        <v>2.8499501978551836</v>
      </c>
      <c r="O39">
        <v>3.1701007883275265</v>
      </c>
      <c r="P39">
        <v>5.220155250465357</v>
      </c>
      <c r="Q39">
        <v>0.40996243349753692</v>
      </c>
      <c r="R39">
        <v>1.280053881010595</v>
      </c>
      <c r="S39">
        <v>0.63008549705689987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1.5179907241858148</v>
      </c>
      <c r="AC39">
        <v>0.97307061929168215</v>
      </c>
      <c r="AD39">
        <v>0</v>
      </c>
      <c r="AE39">
        <v>3.2889788041115211</v>
      </c>
      <c r="AF39">
        <v>0.67602840383392016</v>
      </c>
      <c r="AG39">
        <v>4.8187504359635307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1.5179902916329926</v>
      </c>
      <c r="AN39">
        <v>4.6092831928989983E-2</v>
      </c>
      <c r="AO39">
        <v>0</v>
      </c>
      <c r="AP39">
        <v>0</v>
      </c>
      <c r="AQ39">
        <v>0</v>
      </c>
      <c r="AR39">
        <v>0</v>
      </c>
      <c r="AS39">
        <v>2.8808013428473269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2.9086456059479548</v>
      </c>
      <c r="AZ39">
        <v>0</v>
      </c>
      <c r="BA39">
        <v>0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49.648848568257591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2.7900104174791651</v>
      </c>
      <c r="L40">
        <v>9.2101046192119735</v>
      </c>
      <c r="M40">
        <v>2.5600764236096309</v>
      </c>
      <c r="N40">
        <v>2.8499501978551836</v>
      </c>
      <c r="O40">
        <v>3.1701007883275265</v>
      </c>
      <c r="P40">
        <v>5.220155250465357</v>
      </c>
      <c r="Q40">
        <v>0.40996243349753692</v>
      </c>
      <c r="R40">
        <v>1.280053881010595</v>
      </c>
      <c r="S40">
        <v>0.63008549705689987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1.5179907241858148</v>
      </c>
      <c r="AC40">
        <v>0.97307061929168215</v>
      </c>
      <c r="AD40">
        <v>0</v>
      </c>
      <c r="AE40">
        <v>3.2889788041115211</v>
      </c>
      <c r="AF40">
        <v>0.67602840383392016</v>
      </c>
      <c r="AG40">
        <v>4.8187504359635307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1.5179902916329926</v>
      </c>
      <c r="AN40">
        <v>4.6092831928989983E-2</v>
      </c>
      <c r="AO40">
        <v>0</v>
      </c>
      <c r="AP40">
        <v>0</v>
      </c>
      <c r="AQ40">
        <v>0</v>
      </c>
      <c r="AR40">
        <v>0</v>
      </c>
      <c r="AS40">
        <v>2.8808013428473269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2.9086456059479548</v>
      </c>
      <c r="AZ40">
        <v>0</v>
      </c>
      <c r="BA40">
        <v>0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49.648848568257591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2.7900104174791651</v>
      </c>
      <c r="L41">
        <v>9.2101046192119735</v>
      </c>
      <c r="M41">
        <v>2.5600764236096309</v>
      </c>
      <c r="N41">
        <v>2.8499501978551836</v>
      </c>
      <c r="O41">
        <v>3.1701007883275265</v>
      </c>
      <c r="P41">
        <v>5.220155250465357</v>
      </c>
      <c r="Q41">
        <v>0.40996243349753692</v>
      </c>
      <c r="R41">
        <v>1.280053881010595</v>
      </c>
      <c r="S41">
        <v>0.63008549705689987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1.5179907241858148</v>
      </c>
      <c r="AC41">
        <v>0.97307061929168215</v>
      </c>
      <c r="AD41">
        <v>0</v>
      </c>
      <c r="AE41">
        <v>3.2889788041115211</v>
      </c>
      <c r="AF41">
        <v>0.67602840383392016</v>
      </c>
      <c r="AG41">
        <v>4.8187504359635307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1.5179902916329926</v>
      </c>
      <c r="AN41">
        <v>4.6092831928989983E-2</v>
      </c>
      <c r="AO41">
        <v>0</v>
      </c>
      <c r="AP41">
        <v>0</v>
      </c>
      <c r="AQ41">
        <v>0</v>
      </c>
      <c r="AR41">
        <v>0</v>
      </c>
      <c r="AS41">
        <v>2.8808013428473269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2.9086456059479548</v>
      </c>
      <c r="AZ41">
        <v>0</v>
      </c>
      <c r="BA41">
        <v>0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49.648848568257591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2.7900104174791651</v>
      </c>
      <c r="L42">
        <v>9.2101046192119735</v>
      </c>
      <c r="M42">
        <v>2.5600764236096309</v>
      </c>
      <c r="N42">
        <v>2.8499501978551836</v>
      </c>
      <c r="O42">
        <v>3.1701007883275265</v>
      </c>
      <c r="P42">
        <v>5.220155250465357</v>
      </c>
      <c r="Q42">
        <v>0.40996243349753692</v>
      </c>
      <c r="R42">
        <v>1.280053881010595</v>
      </c>
      <c r="S42">
        <v>0.63008549705689987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1.5179907241858148</v>
      </c>
      <c r="AC42">
        <v>0.97307061929168215</v>
      </c>
      <c r="AD42">
        <v>0</v>
      </c>
      <c r="AE42">
        <v>3.2889788041115211</v>
      </c>
      <c r="AF42">
        <v>0.67602840383392016</v>
      </c>
      <c r="AG42">
        <v>4.8187504359635307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1.5179902916329926</v>
      </c>
      <c r="AN42">
        <v>4.6092831928989983E-2</v>
      </c>
      <c r="AO42">
        <v>0</v>
      </c>
      <c r="AP42">
        <v>0</v>
      </c>
      <c r="AQ42">
        <v>0</v>
      </c>
      <c r="AR42">
        <v>0</v>
      </c>
      <c r="AS42">
        <v>2.8808013428473269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2.9086456059479548</v>
      </c>
      <c r="AZ42">
        <v>0</v>
      </c>
      <c r="BA42">
        <v>0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49.648848568257591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2.7900104174791651</v>
      </c>
      <c r="L43">
        <v>9.2101046192119735</v>
      </c>
      <c r="M43">
        <v>2.5600764236096309</v>
      </c>
      <c r="N43">
        <v>2.8499501978551836</v>
      </c>
      <c r="O43">
        <v>3.1701007883275265</v>
      </c>
      <c r="P43">
        <v>5.220155250465357</v>
      </c>
      <c r="Q43">
        <v>0.40996243349753692</v>
      </c>
      <c r="R43">
        <v>1.280053881010595</v>
      </c>
      <c r="S43">
        <v>0.63008549705689987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1.5179907241858148</v>
      </c>
      <c r="AC43">
        <v>0.97307061929168215</v>
      </c>
      <c r="AD43">
        <v>0.88344572620285944</v>
      </c>
      <c r="AE43">
        <v>3.2889788041115211</v>
      </c>
      <c r="AF43">
        <v>0.67602840383392016</v>
      </c>
      <c r="AG43">
        <v>4.8187504359635307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1.5179902916329926</v>
      </c>
      <c r="AN43">
        <v>4.6092831928989983E-2</v>
      </c>
      <c r="AO43">
        <v>0</v>
      </c>
      <c r="AP43">
        <v>0</v>
      </c>
      <c r="AQ43">
        <v>0</v>
      </c>
      <c r="AR43">
        <v>0</v>
      </c>
      <c r="AS43">
        <v>2.8808013428473269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2.9086456059479548</v>
      </c>
      <c r="AZ43">
        <v>0</v>
      </c>
      <c r="BA43">
        <v>0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50.532294294460449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2.7900104174791651</v>
      </c>
      <c r="L44">
        <v>9.2101046192119735</v>
      </c>
      <c r="M44">
        <v>2.5600764236096309</v>
      </c>
      <c r="N44">
        <v>2.8499501978551836</v>
      </c>
      <c r="O44">
        <v>3.1701007883275265</v>
      </c>
      <c r="P44">
        <v>5.220155250465357</v>
      </c>
      <c r="Q44">
        <v>0.40996243349753692</v>
      </c>
      <c r="R44">
        <v>1.280053881010595</v>
      </c>
      <c r="S44">
        <v>0.63008549705689987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1.5179907241858148</v>
      </c>
      <c r="AC44">
        <v>0.97307061929168215</v>
      </c>
      <c r="AD44">
        <v>0.88344572620285944</v>
      </c>
      <c r="AE44">
        <v>3.2889788041115211</v>
      </c>
      <c r="AF44">
        <v>0.67602840383392016</v>
      </c>
      <c r="AG44">
        <v>4.8187504359635307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1.5179902916329926</v>
      </c>
      <c r="AN44">
        <v>4.6092831928989983E-2</v>
      </c>
      <c r="AO44">
        <v>0</v>
      </c>
      <c r="AP44">
        <v>0</v>
      </c>
      <c r="AQ44">
        <v>0</v>
      </c>
      <c r="AR44">
        <v>0</v>
      </c>
      <c r="AS44">
        <v>2.8808013428473269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2.9086456059479548</v>
      </c>
      <c r="AZ44">
        <v>0</v>
      </c>
      <c r="BA44">
        <v>0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50.532294294460449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2.7900104174791651</v>
      </c>
      <c r="L45">
        <v>9.2101046192119735</v>
      </c>
      <c r="M45">
        <v>2.5600764236096309</v>
      </c>
      <c r="N45">
        <v>2.8499501978551836</v>
      </c>
      <c r="O45">
        <v>3.1701007883275265</v>
      </c>
      <c r="P45">
        <v>5.220155250465357</v>
      </c>
      <c r="Q45">
        <v>0.40996243349753692</v>
      </c>
      <c r="R45">
        <v>1.280053881010595</v>
      </c>
      <c r="S45">
        <v>0.63008549705689987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1.5179907241858148</v>
      </c>
      <c r="AC45">
        <v>0.97307061929168215</v>
      </c>
      <c r="AD45">
        <v>0.88344572620285944</v>
      </c>
      <c r="AE45">
        <v>3.2889788041115211</v>
      </c>
      <c r="AF45">
        <v>0.67602840383392016</v>
      </c>
      <c r="AG45">
        <v>4.8187504359635307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1.5179902916329926</v>
      </c>
      <c r="AN45">
        <v>4.6092831928989983E-2</v>
      </c>
      <c r="AO45">
        <v>0</v>
      </c>
      <c r="AP45">
        <v>0</v>
      </c>
      <c r="AQ45">
        <v>0</v>
      </c>
      <c r="AR45">
        <v>0</v>
      </c>
      <c r="AS45">
        <v>2.8808013428473269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2.9086456059479548</v>
      </c>
      <c r="AZ45">
        <v>0</v>
      </c>
      <c r="BA45">
        <v>0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50.532294294460449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2.7900104174791651</v>
      </c>
      <c r="L46">
        <v>9.2101046192119735</v>
      </c>
      <c r="M46">
        <v>2.5600764236096309</v>
      </c>
      <c r="N46">
        <v>2.8499501978551836</v>
      </c>
      <c r="O46">
        <v>3.1701007883275265</v>
      </c>
      <c r="P46">
        <v>5.220155250465357</v>
      </c>
      <c r="Q46">
        <v>0.40996243349753692</v>
      </c>
      <c r="R46">
        <v>1.280053881010595</v>
      </c>
      <c r="S46">
        <v>0.63008549705689987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1.5179907241858148</v>
      </c>
      <c r="AC46">
        <v>0.97307061929168215</v>
      </c>
      <c r="AD46">
        <v>0.88344572620285944</v>
      </c>
      <c r="AE46">
        <v>3.2889788041115211</v>
      </c>
      <c r="AF46">
        <v>0.67602840383392016</v>
      </c>
      <c r="AG46">
        <v>4.8187504359635307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1.5179902916329926</v>
      </c>
      <c r="AN46">
        <v>4.6092831928989983E-2</v>
      </c>
      <c r="AO46">
        <v>0</v>
      </c>
      <c r="AP46">
        <v>0</v>
      </c>
      <c r="AQ46">
        <v>0</v>
      </c>
      <c r="AR46">
        <v>0</v>
      </c>
      <c r="AS46">
        <v>2.8808013428473269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2.9086456059479548</v>
      </c>
      <c r="AZ46">
        <v>0</v>
      </c>
      <c r="BA46">
        <v>0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50.532294294460449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2.7900104174791651</v>
      </c>
      <c r="L47">
        <v>9.2101046192119735</v>
      </c>
      <c r="M47">
        <v>2.5600764236096309</v>
      </c>
      <c r="N47">
        <v>2.8499501978551836</v>
      </c>
      <c r="O47">
        <v>3.1701007883275265</v>
      </c>
      <c r="P47">
        <v>5.220155250465357</v>
      </c>
      <c r="Q47">
        <v>0.40996243349753692</v>
      </c>
      <c r="R47">
        <v>1.280053881010595</v>
      </c>
      <c r="S47">
        <v>0.63008549705689987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1.5179907241858148</v>
      </c>
      <c r="AC47">
        <v>0.97307061929168215</v>
      </c>
      <c r="AD47">
        <v>0.88344572620285944</v>
      </c>
      <c r="AE47">
        <v>3.2889788041115211</v>
      </c>
      <c r="AF47">
        <v>0.67602840383392016</v>
      </c>
      <c r="AG47">
        <v>4.8187504359635307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1.5179902916329926</v>
      </c>
      <c r="AN47">
        <v>4.6092831928989983E-2</v>
      </c>
      <c r="AO47">
        <v>0</v>
      </c>
      <c r="AP47">
        <v>0</v>
      </c>
      <c r="AQ47">
        <v>0</v>
      </c>
      <c r="AR47">
        <v>0</v>
      </c>
      <c r="AS47">
        <v>2.8808013428473269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2.9086456059479548</v>
      </c>
      <c r="AZ47">
        <v>0</v>
      </c>
      <c r="BA47">
        <v>0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50.532294294460449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2.7900104174791651</v>
      </c>
      <c r="L48">
        <v>9.2101046192119735</v>
      </c>
      <c r="M48">
        <v>2.5600764236096309</v>
      </c>
      <c r="N48">
        <v>2.8499501978551836</v>
      </c>
      <c r="O48">
        <v>3.1701007883275265</v>
      </c>
      <c r="P48">
        <v>5.220155250465357</v>
      </c>
      <c r="Q48">
        <v>0.40996243349753692</v>
      </c>
      <c r="R48">
        <v>1.280053881010595</v>
      </c>
      <c r="S48">
        <v>0.63008549705689987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1.5179907241858148</v>
      </c>
      <c r="AC48">
        <v>0.97307061929168215</v>
      </c>
      <c r="AD48">
        <v>0.88344572620285944</v>
      </c>
      <c r="AE48">
        <v>3.2889788041115211</v>
      </c>
      <c r="AF48">
        <v>0.67602840383392016</v>
      </c>
      <c r="AG48">
        <v>4.8187504359635307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1.5179902916329926</v>
      </c>
      <c r="AN48">
        <v>4.6092831928989983E-2</v>
      </c>
      <c r="AO48">
        <v>0</v>
      </c>
      <c r="AP48">
        <v>0</v>
      </c>
      <c r="AQ48">
        <v>0</v>
      </c>
      <c r="AR48">
        <v>0</v>
      </c>
      <c r="AS48">
        <v>2.8808013428473269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2.9086456059479548</v>
      </c>
      <c r="AZ48">
        <v>0</v>
      </c>
      <c r="BA48">
        <v>0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50.532294294460449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2.7900104174791651</v>
      </c>
      <c r="L49">
        <v>9.2101046192119735</v>
      </c>
      <c r="M49">
        <v>2.5600764236096309</v>
      </c>
      <c r="N49">
        <v>2.8499501978551836</v>
      </c>
      <c r="O49">
        <v>3.1701007883275265</v>
      </c>
      <c r="P49">
        <v>5.220155250465357</v>
      </c>
      <c r="Q49">
        <v>0.40996243349753692</v>
      </c>
      <c r="R49">
        <v>1.280053881010595</v>
      </c>
      <c r="S49">
        <v>0.63008549705689987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1.5179907241858148</v>
      </c>
      <c r="AC49">
        <v>0.97307061929168215</v>
      </c>
      <c r="AD49">
        <v>0.88344572620285944</v>
      </c>
      <c r="AE49">
        <v>3.2889788041115211</v>
      </c>
      <c r="AF49">
        <v>0.67602840383392016</v>
      </c>
      <c r="AG49">
        <v>4.8187504359635307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1.5179902916329926</v>
      </c>
      <c r="AN49">
        <v>4.6092831928989983E-2</v>
      </c>
      <c r="AO49">
        <v>0</v>
      </c>
      <c r="AP49">
        <v>0</v>
      </c>
      <c r="AQ49">
        <v>0</v>
      </c>
      <c r="AR49">
        <v>0</v>
      </c>
      <c r="AS49">
        <v>2.8808013428473269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2.9086456059479548</v>
      </c>
      <c r="AZ49">
        <v>0</v>
      </c>
      <c r="BA49">
        <v>0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50.532294294460449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2.7900104174791651</v>
      </c>
      <c r="L50">
        <v>9.2101046192119735</v>
      </c>
      <c r="M50">
        <v>2.5600764236096309</v>
      </c>
      <c r="N50">
        <v>2.8499501978551836</v>
      </c>
      <c r="O50">
        <v>3.1701007883275265</v>
      </c>
      <c r="P50">
        <v>5.220155250465357</v>
      </c>
      <c r="Q50">
        <v>0.40996243349753692</v>
      </c>
      <c r="R50">
        <v>1.280053881010595</v>
      </c>
      <c r="S50">
        <v>0.63008549705689987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1.5179907241858148</v>
      </c>
      <c r="AC50">
        <v>0.97307061929168215</v>
      </c>
      <c r="AD50">
        <v>0.88344572620285944</v>
      </c>
      <c r="AE50">
        <v>3.2889788041115211</v>
      </c>
      <c r="AF50">
        <v>0.67602840383392016</v>
      </c>
      <c r="AG50">
        <v>4.8187504359635307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1.5179902916329926</v>
      </c>
      <c r="AN50">
        <v>4.6092831928989983E-2</v>
      </c>
      <c r="AO50">
        <v>0</v>
      </c>
      <c r="AP50">
        <v>0</v>
      </c>
      <c r="AQ50">
        <v>0</v>
      </c>
      <c r="AR50">
        <v>0</v>
      </c>
      <c r="AS50">
        <v>2.8808013428473269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2.9086456059479548</v>
      </c>
      <c r="AZ50">
        <v>0</v>
      </c>
      <c r="BA50">
        <v>0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50.532294294460449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2.7900104174791651</v>
      </c>
      <c r="L51">
        <v>9.2101046192119735</v>
      </c>
      <c r="M51">
        <v>2.5600764236096309</v>
      </c>
      <c r="N51">
        <v>2.8499501978551836</v>
      </c>
      <c r="O51">
        <v>3.1701007883275265</v>
      </c>
      <c r="P51">
        <v>5.220155250465357</v>
      </c>
      <c r="Q51">
        <v>0.40996243349753692</v>
      </c>
      <c r="R51">
        <v>1.280053881010595</v>
      </c>
      <c r="S51">
        <v>0.63008549705689987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1.5179907241858148</v>
      </c>
      <c r="AC51">
        <v>0</v>
      </c>
      <c r="AD51">
        <v>0.88344572620285944</v>
      </c>
      <c r="AE51">
        <v>3.2889788041115211</v>
      </c>
      <c r="AF51">
        <v>0.67602840383392016</v>
      </c>
      <c r="AG51">
        <v>4.8187504359635307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1.5179902916329926</v>
      </c>
      <c r="AN51">
        <v>4.6092831928989983E-2</v>
      </c>
      <c r="AO51">
        <v>0</v>
      </c>
      <c r="AP51">
        <v>0</v>
      </c>
      <c r="AQ51">
        <v>0</v>
      </c>
      <c r="AR51">
        <v>0</v>
      </c>
      <c r="AS51">
        <v>2.8808013428473269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2.9086456059479548</v>
      </c>
      <c r="AZ51">
        <v>0</v>
      </c>
      <c r="BA51">
        <v>0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49.559223675168766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2.7900104174791651</v>
      </c>
      <c r="L52">
        <v>9.2101046192119735</v>
      </c>
      <c r="M52">
        <v>2.5600764236096309</v>
      </c>
      <c r="N52">
        <v>2.8499501978551836</v>
      </c>
      <c r="O52">
        <v>3.1701007883275265</v>
      </c>
      <c r="P52">
        <v>5.220155250465357</v>
      </c>
      <c r="Q52">
        <v>0.40996243349753692</v>
      </c>
      <c r="R52">
        <v>1.280053881010595</v>
      </c>
      <c r="S52">
        <v>0.63008549705689987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1.5179907241858148</v>
      </c>
      <c r="AC52">
        <v>0</v>
      </c>
      <c r="AD52">
        <v>0.88344572620285944</v>
      </c>
      <c r="AE52">
        <v>3.2889788041115211</v>
      </c>
      <c r="AF52">
        <v>0.67602840383392016</v>
      </c>
      <c r="AG52">
        <v>4.8187504359635307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1.5179902916329926</v>
      </c>
      <c r="AN52">
        <v>4.6092831928989983E-2</v>
      </c>
      <c r="AO52">
        <v>0</v>
      </c>
      <c r="AP52">
        <v>0</v>
      </c>
      <c r="AQ52">
        <v>0</v>
      </c>
      <c r="AR52">
        <v>0</v>
      </c>
      <c r="AS52">
        <v>2.8808013428473269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2.9086456059479548</v>
      </c>
      <c r="AZ52">
        <v>0</v>
      </c>
      <c r="BA52">
        <v>0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49.559223675168766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2.7900104174791651</v>
      </c>
      <c r="L53">
        <v>9.2101046192119735</v>
      </c>
      <c r="M53">
        <v>2.5600764236096309</v>
      </c>
      <c r="N53">
        <v>2.8499501978551836</v>
      </c>
      <c r="O53">
        <v>3.1701007883275265</v>
      </c>
      <c r="P53">
        <v>5.220155250465357</v>
      </c>
      <c r="Q53">
        <v>0.40996243349753692</v>
      </c>
      <c r="R53">
        <v>1.280053881010595</v>
      </c>
      <c r="S53">
        <v>0.63008549705689987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1.5179907241858148</v>
      </c>
      <c r="AC53">
        <v>0</v>
      </c>
      <c r="AD53">
        <v>0.88344572620285944</v>
      </c>
      <c r="AE53">
        <v>3.2889788041115211</v>
      </c>
      <c r="AF53">
        <v>0.67602840383392016</v>
      </c>
      <c r="AG53">
        <v>4.8187504359635307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1.5179902916329926</v>
      </c>
      <c r="AN53">
        <v>4.6092831928989983E-2</v>
      </c>
      <c r="AO53">
        <v>0</v>
      </c>
      <c r="AP53">
        <v>0</v>
      </c>
      <c r="AQ53">
        <v>0</v>
      </c>
      <c r="AR53">
        <v>0</v>
      </c>
      <c r="AS53">
        <v>2.8808013428473269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2.9086456059479548</v>
      </c>
      <c r="AZ53">
        <v>0</v>
      </c>
      <c r="BA53">
        <v>0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49.559223675168766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2.7900104174791651</v>
      </c>
      <c r="L54">
        <v>9.2101046192119735</v>
      </c>
      <c r="M54">
        <v>2.5600764236096309</v>
      </c>
      <c r="N54">
        <v>2.8499501978551836</v>
      </c>
      <c r="O54">
        <v>3.1701007883275265</v>
      </c>
      <c r="P54">
        <v>5.220155250465357</v>
      </c>
      <c r="Q54">
        <v>0.40996243349753692</v>
      </c>
      <c r="R54">
        <v>1.280053881010595</v>
      </c>
      <c r="S54">
        <v>0.63008549705689987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1.5179907241858148</v>
      </c>
      <c r="AC54">
        <v>0</v>
      </c>
      <c r="AD54">
        <v>0.88344572620285944</v>
      </c>
      <c r="AE54">
        <v>3.2889788041115211</v>
      </c>
      <c r="AF54">
        <v>0.67602840383392016</v>
      </c>
      <c r="AG54">
        <v>4.8187504359635307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1.5179902916329926</v>
      </c>
      <c r="AN54">
        <v>4.6092831928989983E-2</v>
      </c>
      <c r="AO54">
        <v>0</v>
      </c>
      <c r="AP54">
        <v>0</v>
      </c>
      <c r="AQ54">
        <v>0</v>
      </c>
      <c r="AR54">
        <v>0</v>
      </c>
      <c r="AS54">
        <v>2.8808013428473269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2.9086456059479548</v>
      </c>
      <c r="AZ54">
        <v>0</v>
      </c>
      <c r="BA54">
        <v>0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49.559223675168766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2.7900104174791651</v>
      </c>
      <c r="L55">
        <v>9.2101046192119735</v>
      </c>
      <c r="M55">
        <v>2.5600764236096309</v>
      </c>
      <c r="N55">
        <v>2.8499501978551836</v>
      </c>
      <c r="O55">
        <v>3.1701007883275265</v>
      </c>
      <c r="P55">
        <v>5.220155250465357</v>
      </c>
      <c r="Q55">
        <v>0.40996243349753692</v>
      </c>
      <c r="R55">
        <v>1.280053881010595</v>
      </c>
      <c r="S55">
        <v>0.63008549705689987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1.5179907241858148</v>
      </c>
      <c r="AC55">
        <v>0</v>
      </c>
      <c r="AD55">
        <v>0.88344572620285944</v>
      </c>
      <c r="AE55">
        <v>3.2889788041115211</v>
      </c>
      <c r="AF55">
        <v>0</v>
      </c>
      <c r="AG55">
        <v>4.8187504359635307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1.5179902916329926</v>
      </c>
      <c r="AN55">
        <v>4.6092831928989983E-2</v>
      </c>
      <c r="AO55">
        <v>0</v>
      </c>
      <c r="AP55">
        <v>0</v>
      </c>
      <c r="AQ55">
        <v>0</v>
      </c>
      <c r="AR55">
        <v>0</v>
      </c>
      <c r="AS55">
        <v>2.8808013428473269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2.9086456059479548</v>
      </c>
      <c r="AZ55">
        <v>0</v>
      </c>
      <c r="BA55">
        <v>0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48.883195271334849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2.7900104174791651</v>
      </c>
      <c r="L56">
        <v>9.2101046192119735</v>
      </c>
      <c r="M56">
        <v>2.5600764236096309</v>
      </c>
      <c r="N56">
        <v>2.8499501978551836</v>
      </c>
      <c r="O56">
        <v>3.1701007883275265</v>
      </c>
      <c r="P56">
        <v>5.220155250465357</v>
      </c>
      <c r="Q56">
        <v>0.40996243349753692</v>
      </c>
      <c r="R56">
        <v>1.280053881010595</v>
      </c>
      <c r="S56">
        <v>0.63008549705689987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1.5179907241858148</v>
      </c>
      <c r="AC56">
        <v>0</v>
      </c>
      <c r="AD56">
        <v>0</v>
      </c>
      <c r="AE56">
        <v>3.2889788041115211</v>
      </c>
      <c r="AF56">
        <v>0</v>
      </c>
      <c r="AG56">
        <v>4.8187504359635307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1.5179902916329926</v>
      </c>
      <c r="AN56">
        <v>4.6092831928989983E-2</v>
      </c>
      <c r="AO56">
        <v>0</v>
      </c>
      <c r="AP56">
        <v>0</v>
      </c>
      <c r="AQ56">
        <v>0</v>
      </c>
      <c r="AR56">
        <v>0</v>
      </c>
      <c r="AS56">
        <v>2.8808013428473269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2.9086456059479548</v>
      </c>
      <c r="AZ56">
        <v>0</v>
      </c>
      <c r="BA56">
        <v>0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47.999749545131991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2.7900104174791651</v>
      </c>
      <c r="L57">
        <v>9.2101046192119735</v>
      </c>
      <c r="M57">
        <v>2.5600764236096309</v>
      </c>
      <c r="N57">
        <v>2.8499501978551836</v>
      </c>
      <c r="O57">
        <v>3.1701007883275265</v>
      </c>
      <c r="P57">
        <v>5.220155250465357</v>
      </c>
      <c r="Q57">
        <v>0.40996243349753692</v>
      </c>
      <c r="R57">
        <v>1.280053881010595</v>
      </c>
      <c r="S57">
        <v>0.63008549705689987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1.5179907241858148</v>
      </c>
      <c r="AC57">
        <v>0</v>
      </c>
      <c r="AD57">
        <v>0</v>
      </c>
      <c r="AE57">
        <v>3.2889788041115211</v>
      </c>
      <c r="AF57">
        <v>0</v>
      </c>
      <c r="AG57">
        <v>4.8187504359635307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1.5179902916329926</v>
      </c>
      <c r="AN57">
        <v>4.6092831928989983E-2</v>
      </c>
      <c r="AO57">
        <v>0</v>
      </c>
      <c r="AP57">
        <v>0</v>
      </c>
      <c r="AQ57">
        <v>0</v>
      </c>
      <c r="AR57">
        <v>0</v>
      </c>
      <c r="AS57">
        <v>2.8808013428473269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2.9086456059479548</v>
      </c>
      <c r="AZ57">
        <v>0</v>
      </c>
      <c r="BA57">
        <v>0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47.999749545131991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2.7900104174791651</v>
      </c>
      <c r="L58">
        <v>9.2101046192119735</v>
      </c>
      <c r="M58">
        <v>2.5600764236096309</v>
      </c>
      <c r="N58">
        <v>2.8499501978551836</v>
      </c>
      <c r="O58">
        <v>3.1701007883275265</v>
      </c>
      <c r="P58">
        <v>5.220155250465357</v>
      </c>
      <c r="Q58">
        <v>0.40996243349753692</v>
      </c>
      <c r="R58">
        <v>1.280053881010595</v>
      </c>
      <c r="S58">
        <v>0.63008549705689987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1.5179907241858148</v>
      </c>
      <c r="AC58">
        <v>0</v>
      </c>
      <c r="AD58">
        <v>0</v>
      </c>
      <c r="AE58">
        <v>3.2889788041115211</v>
      </c>
      <c r="AF58">
        <v>0</v>
      </c>
      <c r="AG58">
        <v>4.8187504359635307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1.5179902916329926</v>
      </c>
      <c r="AN58">
        <v>4.6092831928989983E-2</v>
      </c>
      <c r="AO58">
        <v>0</v>
      </c>
      <c r="AP58">
        <v>0</v>
      </c>
      <c r="AQ58">
        <v>0</v>
      </c>
      <c r="AR58">
        <v>0</v>
      </c>
      <c r="AS58">
        <v>2.8808013428473269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2.9086456059479548</v>
      </c>
      <c r="AZ58">
        <v>0</v>
      </c>
      <c r="BA58">
        <v>0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47.999749545131991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2.7900104174791651</v>
      </c>
      <c r="L59">
        <v>9.2101046192119735</v>
      </c>
      <c r="M59">
        <v>2.5600764236096309</v>
      </c>
      <c r="N59">
        <v>2.8499501978551836</v>
      </c>
      <c r="O59">
        <v>3.1701007883275265</v>
      </c>
      <c r="P59">
        <v>5.220155250465357</v>
      </c>
      <c r="Q59">
        <v>0.40996243349753692</v>
      </c>
      <c r="R59">
        <v>1.280053881010595</v>
      </c>
      <c r="S59">
        <v>0.63008549705689987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1.5179907241858148</v>
      </c>
      <c r="AC59">
        <v>0</v>
      </c>
      <c r="AD59">
        <v>0</v>
      </c>
      <c r="AE59">
        <v>3.2889788041115211</v>
      </c>
      <c r="AF59">
        <v>0</v>
      </c>
      <c r="AG59">
        <v>4.8187504359635307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1.5179902916329926</v>
      </c>
      <c r="AN59">
        <v>4.6092831928989983E-2</v>
      </c>
      <c r="AO59">
        <v>0</v>
      </c>
      <c r="AP59">
        <v>0</v>
      </c>
      <c r="AQ59">
        <v>0</v>
      </c>
      <c r="AR59">
        <v>0</v>
      </c>
      <c r="AS59">
        <v>2.8808013428473269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2.9086456059479548</v>
      </c>
      <c r="AZ59">
        <v>0</v>
      </c>
      <c r="BA59">
        <v>0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47.999749545131991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2.7900104174791651</v>
      </c>
      <c r="L60">
        <v>9.2101046192119735</v>
      </c>
      <c r="M60">
        <v>2.5600764236096309</v>
      </c>
      <c r="N60">
        <v>2.8499501978551836</v>
      </c>
      <c r="O60">
        <v>3.1701007883275265</v>
      </c>
      <c r="P60">
        <v>5.220155250465357</v>
      </c>
      <c r="Q60">
        <v>0.40996243349753692</v>
      </c>
      <c r="R60">
        <v>1.2793871613348677</v>
      </c>
      <c r="S60">
        <v>0.63008549705689987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3.2889788041115211</v>
      </c>
      <c r="AF60">
        <v>0</v>
      </c>
      <c r="AG60">
        <v>4.8187504359635307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1.5179902916329926</v>
      </c>
      <c r="AN60">
        <v>4.6092831928989983E-2</v>
      </c>
      <c r="AO60">
        <v>0</v>
      </c>
      <c r="AP60">
        <v>0</v>
      </c>
      <c r="AQ60">
        <v>0</v>
      </c>
      <c r="AR60">
        <v>0</v>
      </c>
      <c r="AS60">
        <v>2.8808013428473269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2.9086456059479548</v>
      </c>
      <c r="AZ60">
        <v>0</v>
      </c>
      <c r="BA60">
        <v>0</v>
      </c>
      <c r="BB60">
        <v>2.720949374517375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46.302041475787831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2.7900498243426468</v>
      </c>
      <c r="L61">
        <v>9.2099485595817132</v>
      </c>
      <c r="M61">
        <v>2.5600764236096309</v>
      </c>
      <c r="N61">
        <v>2.8499501978551836</v>
      </c>
      <c r="O61">
        <v>3.1701007883275265</v>
      </c>
      <c r="P61">
        <v>5.220155250465357</v>
      </c>
      <c r="Q61">
        <v>0.40993686464230561</v>
      </c>
      <c r="R61">
        <v>1.2796695009013648</v>
      </c>
      <c r="S61">
        <v>0.62984986567164181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3.2889788041115211</v>
      </c>
      <c r="AF61">
        <v>0</v>
      </c>
      <c r="AG61">
        <v>4.8187504359635307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1.5179902916329926</v>
      </c>
      <c r="AN61">
        <v>4.6092831928989983E-2</v>
      </c>
      <c r="AO61">
        <v>0</v>
      </c>
      <c r="AP61">
        <v>0</v>
      </c>
      <c r="AQ61">
        <v>0</v>
      </c>
      <c r="AR61">
        <v>0</v>
      </c>
      <c r="AS61">
        <v>2.8808013428473269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2.9086456059479548</v>
      </c>
      <c r="AZ61">
        <v>0</v>
      </c>
      <c r="BA61">
        <v>0</v>
      </c>
      <c r="BB61">
        <v>2.720949374517375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46.301945962347055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2.7900447681727951</v>
      </c>
      <c r="L62">
        <v>9.2099741222646507</v>
      </c>
      <c r="M62">
        <v>2.5600764236096309</v>
      </c>
      <c r="N62">
        <v>2.8499501978551836</v>
      </c>
      <c r="O62">
        <v>3.1701007883275265</v>
      </c>
      <c r="P62">
        <v>5.220155250465357</v>
      </c>
      <c r="Q62">
        <v>0.40993686464230561</v>
      </c>
      <c r="R62">
        <v>1.2796695009013648</v>
      </c>
      <c r="S62">
        <v>0.62984986567164181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3.2889788041115211</v>
      </c>
      <c r="AF62">
        <v>0</v>
      </c>
      <c r="AG62">
        <v>4.8187504359635307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1.5179902916329926</v>
      </c>
      <c r="AN62">
        <v>4.6092831928989983E-2</v>
      </c>
      <c r="AO62">
        <v>0</v>
      </c>
      <c r="AP62">
        <v>0</v>
      </c>
      <c r="AQ62">
        <v>0</v>
      </c>
      <c r="AR62">
        <v>0</v>
      </c>
      <c r="AS62">
        <v>2.8808013428473269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2.9086456059479548</v>
      </c>
      <c r="AZ62">
        <v>0</v>
      </c>
      <c r="BA62">
        <v>0</v>
      </c>
      <c r="BB62">
        <v>2.720949374517375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46.301966468860144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2.7900483205360644</v>
      </c>
      <c r="L63">
        <v>9.2099428383220516</v>
      </c>
      <c r="M63">
        <v>2.5600764236096309</v>
      </c>
      <c r="N63">
        <v>2.8499501978551836</v>
      </c>
      <c r="O63">
        <v>3.1701007883275265</v>
      </c>
      <c r="P63">
        <v>5.220155250465357</v>
      </c>
      <c r="Q63">
        <v>0.40993686464230561</v>
      </c>
      <c r="R63">
        <v>1.2793871613348677</v>
      </c>
      <c r="S63">
        <v>0.62984986567164181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1.644489445158982</v>
      </c>
      <c r="AF63">
        <v>0</v>
      </c>
      <c r="AG63">
        <v>4.8187504359635307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1.5179902916329926</v>
      </c>
      <c r="AN63">
        <v>4.6092831928989983E-2</v>
      </c>
      <c r="AO63">
        <v>0</v>
      </c>
      <c r="AP63">
        <v>0</v>
      </c>
      <c r="AQ63">
        <v>0</v>
      </c>
      <c r="AR63">
        <v>0</v>
      </c>
      <c r="AS63">
        <v>2.8808013428473269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2.9086456059479548</v>
      </c>
      <c r="AZ63">
        <v>0</v>
      </c>
      <c r="BA63">
        <v>0</v>
      </c>
      <c r="BB63">
        <v>2.720949374517375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44.657167038761777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2.7900508954913912</v>
      </c>
      <c r="L64">
        <v>9.2099879381207561</v>
      </c>
      <c r="M64">
        <v>2.5600764236096309</v>
      </c>
      <c r="N64">
        <v>2.8499501978551836</v>
      </c>
      <c r="O64">
        <v>3.1701007883275265</v>
      </c>
      <c r="P64">
        <v>5.220155250465357</v>
      </c>
      <c r="Q64">
        <v>0.40993686464230561</v>
      </c>
      <c r="R64">
        <v>1.2793871613348677</v>
      </c>
      <c r="S64">
        <v>0.62984986567164181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1.644489445158982</v>
      </c>
      <c r="AF64">
        <v>0</v>
      </c>
      <c r="AG64">
        <v>4.8187504359635307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1.5179902916329926</v>
      </c>
      <c r="AN64">
        <v>4.6092831928989983E-2</v>
      </c>
      <c r="AO64">
        <v>0</v>
      </c>
      <c r="AP64">
        <v>0</v>
      </c>
      <c r="AQ64">
        <v>0</v>
      </c>
      <c r="AR64">
        <v>0</v>
      </c>
      <c r="AS64">
        <v>2.8808013428473269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2.9086456059479548</v>
      </c>
      <c r="AZ64">
        <v>0</v>
      </c>
      <c r="BA64">
        <v>0</v>
      </c>
      <c r="BB64">
        <v>2.720949374517375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44.657214713515806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2.7900050134615384</v>
      </c>
      <c r="L65">
        <v>9.2100090100314063</v>
      </c>
      <c r="M65">
        <v>2.5600764236096309</v>
      </c>
      <c r="N65">
        <v>2.8499501978551836</v>
      </c>
      <c r="O65">
        <v>3.1701007883275265</v>
      </c>
      <c r="P65">
        <v>5.220155250465357</v>
      </c>
      <c r="Q65">
        <v>0.40993686464230561</v>
      </c>
      <c r="R65">
        <v>1.1301082562840112</v>
      </c>
      <c r="S65">
        <v>0.62984986567164181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3.2889788041115211</v>
      </c>
      <c r="AF65">
        <v>0</v>
      </c>
      <c r="AG65">
        <v>4.8187504359635307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1.5179902916329926</v>
      </c>
      <c r="AN65">
        <v>4.6092831928989983E-2</v>
      </c>
      <c r="AO65">
        <v>0</v>
      </c>
      <c r="AP65">
        <v>0</v>
      </c>
      <c r="AQ65">
        <v>0</v>
      </c>
      <c r="AR65">
        <v>0</v>
      </c>
      <c r="AS65">
        <v>2.8808013428473269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2.9086456059479548</v>
      </c>
      <c r="AZ65">
        <v>0</v>
      </c>
      <c r="BA65">
        <v>0</v>
      </c>
      <c r="BB65">
        <v>2.720949374517375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46.152400357298291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2.7900052640484438</v>
      </c>
      <c r="L66">
        <v>9.210048507262691</v>
      </c>
      <c r="M66">
        <v>2.5600764236096309</v>
      </c>
      <c r="N66">
        <v>2.8499501978551836</v>
      </c>
      <c r="O66">
        <v>3.1701007883275265</v>
      </c>
      <c r="P66">
        <v>5.220155250465357</v>
      </c>
      <c r="Q66">
        <v>0.40991520922795793</v>
      </c>
      <c r="R66">
        <v>1.1301082562840112</v>
      </c>
      <c r="S66">
        <v>0.62975636387434564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3.2889788041115211</v>
      </c>
      <c r="AF66">
        <v>0</v>
      </c>
      <c r="AG66">
        <v>4.8187504359635307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1.5179902916329926</v>
      </c>
      <c r="AN66">
        <v>4.6092831928989983E-2</v>
      </c>
      <c r="AO66">
        <v>0</v>
      </c>
      <c r="AP66">
        <v>0</v>
      </c>
      <c r="AQ66">
        <v>0</v>
      </c>
      <c r="AR66">
        <v>0</v>
      </c>
      <c r="AS66">
        <v>2.8808013428473269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2.9086456059479548</v>
      </c>
      <c r="AZ66">
        <v>0</v>
      </c>
      <c r="BA66">
        <v>0</v>
      </c>
      <c r="BB66">
        <v>2.720949374517375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46.152324947904837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2.7900218684478082</v>
      </c>
      <c r="L67">
        <v>9.2099311653373999</v>
      </c>
      <c r="M67">
        <v>2.5600764236096309</v>
      </c>
      <c r="N67">
        <v>2.8499501978551836</v>
      </c>
      <c r="O67">
        <v>3.1701007883275265</v>
      </c>
      <c r="P67">
        <v>5.220155250465357</v>
      </c>
      <c r="Q67">
        <v>0.40991520922795793</v>
      </c>
      <c r="R67">
        <v>1.1301082562840112</v>
      </c>
      <c r="S67">
        <v>0.62975636387434564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3.2889788041115211</v>
      </c>
      <c r="AF67">
        <v>0</v>
      </c>
      <c r="AG67">
        <v>4.8187504359635307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1.5620345324725287</v>
      </c>
      <c r="AN67">
        <v>4.6092831928989983E-2</v>
      </c>
      <c r="AO67">
        <v>0</v>
      </c>
      <c r="AP67">
        <v>0</v>
      </c>
      <c r="AQ67">
        <v>0</v>
      </c>
      <c r="AR67">
        <v>0</v>
      </c>
      <c r="AS67">
        <v>2.5607122587249234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2.9086456059479548</v>
      </c>
      <c r="AZ67">
        <v>0</v>
      </c>
      <c r="BA67">
        <v>0</v>
      </c>
      <c r="BB67">
        <v>2.720949374517375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45.87617936709605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2.7900033901545007</v>
      </c>
      <c r="L68">
        <v>9.2100102170122273</v>
      </c>
      <c r="M68">
        <v>2.5600764236096309</v>
      </c>
      <c r="N68">
        <v>2.8499501978551836</v>
      </c>
      <c r="O68">
        <v>3.1701007883275265</v>
      </c>
      <c r="P68">
        <v>5.220155250465357</v>
      </c>
      <c r="Q68">
        <v>0.40991520922795793</v>
      </c>
      <c r="R68">
        <v>1.1301082562840112</v>
      </c>
      <c r="S68">
        <v>0.62975636387434564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3.2889788041115211</v>
      </c>
      <c r="AF68">
        <v>0</v>
      </c>
      <c r="AG68">
        <v>4.8187504359635307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1.5620345324725287</v>
      </c>
      <c r="AN68">
        <v>4.6092831928989983E-2</v>
      </c>
      <c r="AO68">
        <v>0</v>
      </c>
      <c r="AP68">
        <v>0</v>
      </c>
      <c r="AQ68">
        <v>0</v>
      </c>
      <c r="AR68">
        <v>0</v>
      </c>
      <c r="AS68">
        <v>2.5607122587249234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2.9086456059479548</v>
      </c>
      <c r="AZ68">
        <v>0</v>
      </c>
      <c r="BA68">
        <v>0</v>
      </c>
      <c r="BB68">
        <v>2.720949374517375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45.876239940477568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2.7899858691934161</v>
      </c>
      <c r="L69">
        <v>9.2099477693175515</v>
      </c>
      <c r="M69">
        <v>2.5600764236096309</v>
      </c>
      <c r="N69">
        <v>2.8499501978551836</v>
      </c>
      <c r="O69">
        <v>3.1701007883275265</v>
      </c>
      <c r="P69">
        <v>5.220155250465357</v>
      </c>
      <c r="Q69">
        <v>0.40991520922795793</v>
      </c>
      <c r="R69">
        <v>1.1301082562840112</v>
      </c>
      <c r="S69">
        <v>0.54995862149532715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3.2889788041115211</v>
      </c>
      <c r="AF69">
        <v>0</v>
      </c>
      <c r="AG69">
        <v>4.8187504359635307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1.5620345324725287</v>
      </c>
      <c r="AN69">
        <v>4.6092831928989983E-2</v>
      </c>
      <c r="AO69">
        <v>0</v>
      </c>
      <c r="AP69">
        <v>0</v>
      </c>
      <c r="AQ69">
        <v>0</v>
      </c>
      <c r="AR69">
        <v>0</v>
      </c>
      <c r="AS69">
        <v>2.5607122587249234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2.9086456059479548</v>
      </c>
      <c r="AZ69">
        <v>0</v>
      </c>
      <c r="BA69">
        <v>0</v>
      </c>
      <c r="BB69">
        <v>2.720949374517375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45.796362229442792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2.7899918905789494</v>
      </c>
      <c r="L70">
        <v>9.210014939026772</v>
      </c>
      <c r="M70">
        <v>2.5600764236096309</v>
      </c>
      <c r="N70">
        <v>2.8499501978551836</v>
      </c>
      <c r="O70">
        <v>3.1701007883275265</v>
      </c>
      <c r="P70">
        <v>5.220155250465357</v>
      </c>
      <c r="Q70">
        <v>0.40991520922795793</v>
      </c>
      <c r="R70">
        <v>1.2793871613348677</v>
      </c>
      <c r="S70">
        <v>0.54995862149532715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3.2889788041115211</v>
      </c>
      <c r="AF70">
        <v>0</v>
      </c>
      <c r="AG70">
        <v>4.8187504359635307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1.5620345324725287</v>
      </c>
      <c r="AN70">
        <v>4.6092831928989983E-2</v>
      </c>
      <c r="AO70">
        <v>0</v>
      </c>
      <c r="AP70">
        <v>0</v>
      </c>
      <c r="AQ70">
        <v>0</v>
      </c>
      <c r="AR70">
        <v>0</v>
      </c>
      <c r="AS70">
        <v>2.5607122587249234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2.9086456059479548</v>
      </c>
      <c r="AZ70">
        <v>0</v>
      </c>
      <c r="BA70">
        <v>0</v>
      </c>
      <c r="BB70">
        <v>2.720949374517375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45.945714325588398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2.7900520771832413</v>
      </c>
      <c r="L71">
        <v>9.2099480947871655</v>
      </c>
      <c r="M71">
        <v>2.5600764236096309</v>
      </c>
      <c r="N71">
        <v>2.8499501978551836</v>
      </c>
      <c r="O71">
        <v>3.1701007883275265</v>
      </c>
      <c r="P71">
        <v>5.220155250465357</v>
      </c>
      <c r="Q71">
        <v>0.40991520922795793</v>
      </c>
      <c r="R71">
        <v>1.2793871613348677</v>
      </c>
      <c r="S71">
        <v>0.62975636387434564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4.9334681630640604</v>
      </c>
      <c r="AF71">
        <v>0.67602840383392016</v>
      </c>
      <c r="AG71">
        <v>4.8187504359635307</v>
      </c>
      <c r="AH71">
        <v>1.5256731947921913</v>
      </c>
      <c r="AI71">
        <v>0</v>
      </c>
      <c r="AJ71">
        <v>0</v>
      </c>
      <c r="AK71">
        <v>0</v>
      </c>
      <c r="AL71">
        <v>0</v>
      </c>
      <c r="AM71">
        <v>1.5620345324725287</v>
      </c>
      <c r="AN71">
        <v>4.6092831928989983E-2</v>
      </c>
      <c r="AO71">
        <v>0</v>
      </c>
      <c r="AP71">
        <v>0</v>
      </c>
      <c r="AQ71">
        <v>0</v>
      </c>
      <c r="AR71">
        <v>0</v>
      </c>
      <c r="AS71">
        <v>1.5364273883752988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2.9086456059479548</v>
      </c>
      <c r="AZ71">
        <v>1.1712619285714283</v>
      </c>
      <c r="BA71">
        <v>0.40254162162162166</v>
      </c>
      <c r="BB71">
        <v>2.720949374517375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50.421215047754174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2.7899882378164134</v>
      </c>
      <c r="L72">
        <v>9.2099480947871655</v>
      </c>
      <c r="M72">
        <v>2.5600764236096309</v>
      </c>
      <c r="N72">
        <v>2.8499501978551836</v>
      </c>
      <c r="O72">
        <v>3.1701007883275265</v>
      </c>
      <c r="P72">
        <v>5.220155250465357</v>
      </c>
      <c r="Q72">
        <v>0.40991520922795793</v>
      </c>
      <c r="R72">
        <v>1.2793871613348677</v>
      </c>
      <c r="S72">
        <v>0.62975636387434564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0.38410697720050235</v>
      </c>
      <c r="AC72">
        <v>0</v>
      </c>
      <c r="AD72">
        <v>0</v>
      </c>
      <c r="AE72">
        <v>4.9334681630640604</v>
      </c>
      <c r="AF72">
        <v>0.67602840383392016</v>
      </c>
      <c r="AG72">
        <v>4.8187504359635307</v>
      </c>
      <c r="AH72">
        <v>1.8647115863939074</v>
      </c>
      <c r="AI72">
        <v>0</v>
      </c>
      <c r="AJ72">
        <v>0</v>
      </c>
      <c r="AK72">
        <v>0</v>
      </c>
      <c r="AL72">
        <v>0</v>
      </c>
      <c r="AM72">
        <v>1.5620345324725287</v>
      </c>
      <c r="AN72">
        <v>4.6092831928989983E-2</v>
      </c>
      <c r="AO72">
        <v>0</v>
      </c>
      <c r="AP72">
        <v>0</v>
      </c>
      <c r="AQ72">
        <v>0</v>
      </c>
      <c r="AR72">
        <v>0</v>
      </c>
      <c r="AS72">
        <v>1.5364273883752988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2.9086456059479548</v>
      </c>
      <c r="AZ72">
        <v>2.3525341183035713</v>
      </c>
      <c r="BA72">
        <v>0.48921169230769235</v>
      </c>
      <c r="BB72">
        <v>2.720949374517375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52.412238837607781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2.7899882378164134</v>
      </c>
      <c r="L73">
        <v>9.2099480947871655</v>
      </c>
      <c r="M73">
        <v>2.5600764236096309</v>
      </c>
      <c r="N73">
        <v>2.8499501978551836</v>
      </c>
      <c r="O73">
        <v>3.1701007883275265</v>
      </c>
      <c r="P73">
        <v>5.220155250465357</v>
      </c>
      <c r="Q73">
        <v>0.40991520922795793</v>
      </c>
      <c r="R73">
        <v>1.2793871613348677</v>
      </c>
      <c r="S73">
        <v>0.62975636387434564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1.5179907241858148</v>
      </c>
      <c r="AC73">
        <v>0</v>
      </c>
      <c r="AD73">
        <v>0</v>
      </c>
      <c r="AE73">
        <v>4.9334681630640604</v>
      </c>
      <c r="AF73">
        <v>0.67602840383392016</v>
      </c>
      <c r="AG73">
        <v>4.8187504359635307</v>
      </c>
      <c r="AH73">
        <v>3.3903847811860985</v>
      </c>
      <c r="AI73">
        <v>0</v>
      </c>
      <c r="AJ73">
        <v>0</v>
      </c>
      <c r="AK73">
        <v>0</v>
      </c>
      <c r="AL73">
        <v>0</v>
      </c>
      <c r="AM73">
        <v>1.5620345324725287</v>
      </c>
      <c r="AN73">
        <v>4.6092831928989983E-2</v>
      </c>
      <c r="AO73">
        <v>0</v>
      </c>
      <c r="AP73">
        <v>0</v>
      </c>
      <c r="AQ73">
        <v>1.0647446461917451</v>
      </c>
      <c r="AR73">
        <v>0</v>
      </c>
      <c r="AS73">
        <v>1.2803560879370308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2.9086456059479548</v>
      </c>
      <c r="AZ73">
        <v>2.3525341183035713</v>
      </c>
      <c r="BA73">
        <v>0.89899329341317369</v>
      </c>
      <c r="BB73">
        <v>2.720949374517375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56.290250726244238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2.7899882378164134</v>
      </c>
      <c r="L74">
        <v>9.2099480947871655</v>
      </c>
      <c r="M74">
        <v>2.5600764236096309</v>
      </c>
      <c r="N74">
        <v>2.8499501978551836</v>
      </c>
      <c r="O74">
        <v>3.1701007883275265</v>
      </c>
      <c r="P74">
        <v>5.220155250465357</v>
      </c>
      <c r="Q74">
        <v>0.40991520922795793</v>
      </c>
      <c r="R74">
        <v>1.2793871613348677</v>
      </c>
      <c r="S74">
        <v>0.62975636387434564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1.5179907241858148</v>
      </c>
      <c r="AC74">
        <v>0.97307061929168215</v>
      </c>
      <c r="AD74">
        <v>0</v>
      </c>
      <c r="AE74">
        <v>4.9334681630640604</v>
      </c>
      <c r="AF74">
        <v>0.67602840383392016</v>
      </c>
      <c r="AG74">
        <v>4.8187504359635307</v>
      </c>
      <c r="AH74">
        <v>5.4246156813584472</v>
      </c>
      <c r="AI74">
        <v>0</v>
      </c>
      <c r="AJ74">
        <v>0</v>
      </c>
      <c r="AK74">
        <v>0</v>
      </c>
      <c r="AL74">
        <v>0</v>
      </c>
      <c r="AM74">
        <v>1.5620345324725287</v>
      </c>
      <c r="AN74">
        <v>4.6092831928989983E-2</v>
      </c>
      <c r="AO74">
        <v>0</v>
      </c>
      <c r="AP74">
        <v>0</v>
      </c>
      <c r="AQ74">
        <v>2.1294892923834903</v>
      </c>
      <c r="AR74">
        <v>0</v>
      </c>
      <c r="AS74">
        <v>1.2803560879370308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2.9086456059479548</v>
      </c>
      <c r="AZ74">
        <v>2.3525341183035713</v>
      </c>
      <c r="BA74">
        <v>1.4478456367041199</v>
      </c>
      <c r="BB74">
        <v>2.720949374517375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60.911149235190962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2.7899882378164134</v>
      </c>
      <c r="L75">
        <v>9.2099480947871655</v>
      </c>
      <c r="M75">
        <v>2.5600764236096309</v>
      </c>
      <c r="N75">
        <v>2.8499501978551836</v>
      </c>
      <c r="O75">
        <v>3.1701007883275265</v>
      </c>
      <c r="P75">
        <v>5.220155250465357</v>
      </c>
      <c r="Q75">
        <v>0.40991520922795793</v>
      </c>
      <c r="R75">
        <v>1.2793871613348677</v>
      </c>
      <c r="S75">
        <v>0.62975636387434564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1.5179907241858148</v>
      </c>
      <c r="AC75">
        <v>0.97307061929168215</v>
      </c>
      <c r="AD75">
        <v>0.76821364569817863</v>
      </c>
      <c r="AE75">
        <v>4.9334681630640604</v>
      </c>
      <c r="AF75">
        <v>0.67602840383392016</v>
      </c>
      <c r="AG75">
        <v>4.8187504359635307</v>
      </c>
      <c r="AH75">
        <v>6.3569714352295401</v>
      </c>
      <c r="AI75">
        <v>0</v>
      </c>
      <c r="AJ75">
        <v>0</v>
      </c>
      <c r="AK75">
        <v>0</v>
      </c>
      <c r="AL75">
        <v>0</v>
      </c>
      <c r="AM75">
        <v>1.5620345324725287</v>
      </c>
      <c r="AN75">
        <v>4.6092831928989983E-2</v>
      </c>
      <c r="AO75">
        <v>0</v>
      </c>
      <c r="AP75">
        <v>0</v>
      </c>
      <c r="AQ75">
        <v>2.1463899366498809</v>
      </c>
      <c r="AR75">
        <v>0</v>
      </c>
      <c r="AS75">
        <v>1.2803560879370308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2.9086456059479548</v>
      </c>
      <c r="AZ75">
        <v>2.3525341183035713</v>
      </c>
      <c r="BA75">
        <v>1.69</v>
      </c>
      <c r="BB75">
        <v>2.720949374517375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62.870773642322504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2.7899882378164134</v>
      </c>
      <c r="L76">
        <v>9.2099480947871655</v>
      </c>
      <c r="M76">
        <v>2.5600764236096309</v>
      </c>
      <c r="N76">
        <v>2.8499501978551836</v>
      </c>
      <c r="O76">
        <v>3.1701007883275265</v>
      </c>
      <c r="P76">
        <v>5.220155250465357</v>
      </c>
      <c r="Q76">
        <v>0.40991520922795793</v>
      </c>
      <c r="R76">
        <v>1.2793871613348677</v>
      </c>
      <c r="S76">
        <v>0.62975636387434564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3.0359814483716296</v>
      </c>
      <c r="AC76">
        <v>1.9461413253320758</v>
      </c>
      <c r="AD76">
        <v>1.5364273755212425</v>
      </c>
      <c r="AE76">
        <v>4.9334681630640604</v>
      </c>
      <c r="AF76">
        <v>0.67602840383392016</v>
      </c>
      <c r="AG76">
        <v>4.8187504359635307</v>
      </c>
      <c r="AH76">
        <v>9.3235580892729804</v>
      </c>
      <c r="AI76">
        <v>0</v>
      </c>
      <c r="AJ76">
        <v>0</v>
      </c>
      <c r="AK76">
        <v>0</v>
      </c>
      <c r="AL76">
        <v>0</v>
      </c>
      <c r="AM76">
        <v>1.5620345324725287</v>
      </c>
      <c r="AN76">
        <v>4.6092831928989983E-2</v>
      </c>
      <c r="AO76">
        <v>0</v>
      </c>
      <c r="AP76">
        <v>0</v>
      </c>
      <c r="AQ76">
        <v>3.1942339385752354</v>
      </c>
      <c r="AR76">
        <v>0</v>
      </c>
      <c r="AS76">
        <v>1.2803560879370308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2.9086456059479548</v>
      </c>
      <c r="AZ76">
        <v>3.5285554799405641</v>
      </c>
      <c r="BA76">
        <v>2.48</v>
      </c>
      <c r="BB76">
        <v>2.720949374517375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72.11050081997756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2.8599567074259475</v>
      </c>
      <c r="L77">
        <v>9.2099480947871655</v>
      </c>
      <c r="M77">
        <v>2.5600764236096309</v>
      </c>
      <c r="N77">
        <v>2.8499501978551836</v>
      </c>
      <c r="O77">
        <v>3.1701007883275265</v>
      </c>
      <c r="P77">
        <v>5.220155250465357</v>
      </c>
      <c r="Q77">
        <v>0.40991520922795793</v>
      </c>
      <c r="R77">
        <v>1.2793871613348677</v>
      </c>
      <c r="S77">
        <v>0.62975636387434564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4.6553763966736401</v>
      </c>
      <c r="AC77">
        <v>2.9221568031309282</v>
      </c>
      <c r="AD77">
        <v>2.304641021219421</v>
      </c>
      <c r="AE77">
        <v>4.9334681630640604</v>
      </c>
      <c r="AF77">
        <v>0.76053190694083983</v>
      </c>
      <c r="AG77">
        <v>4.8187504359635307</v>
      </c>
      <c r="AH77">
        <v>12.120625508189702</v>
      </c>
      <c r="AI77">
        <v>0</v>
      </c>
      <c r="AJ77">
        <v>0</v>
      </c>
      <c r="AK77">
        <v>0</v>
      </c>
      <c r="AL77">
        <v>0</v>
      </c>
      <c r="AM77">
        <v>1.6132486631027165</v>
      </c>
      <c r="AN77">
        <v>4.6092831928989983E-2</v>
      </c>
      <c r="AO77">
        <v>0</v>
      </c>
      <c r="AP77">
        <v>0</v>
      </c>
      <c r="AQ77">
        <v>4.5969927860112696</v>
      </c>
      <c r="AR77">
        <v>0</v>
      </c>
      <c r="AS77">
        <v>2.3046410411375176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2.9574445693430653</v>
      </c>
      <c r="AZ77">
        <v>4.8598168695652175</v>
      </c>
      <c r="BA77">
        <v>3.22</v>
      </c>
      <c r="BB77">
        <v>2.720949374517375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83.023982567696265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2.790055520736201</v>
      </c>
      <c r="L78">
        <v>9.2099480947871655</v>
      </c>
      <c r="M78">
        <v>2.5600764236096309</v>
      </c>
      <c r="N78">
        <v>2.8499501978551836</v>
      </c>
      <c r="O78">
        <v>3.1701007883275265</v>
      </c>
      <c r="P78">
        <v>5.220155250465357</v>
      </c>
      <c r="Q78">
        <v>0.40991520922795793</v>
      </c>
      <c r="R78">
        <v>1.2793871613348677</v>
      </c>
      <c r="S78">
        <v>0.62975636387434564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4.6553763966736401</v>
      </c>
      <c r="AC78">
        <v>2.9221568031309282</v>
      </c>
      <c r="AD78">
        <v>3.541977173379566</v>
      </c>
      <c r="AE78">
        <v>4.9334681630640604</v>
      </c>
      <c r="AF78">
        <v>0.76053190694083983</v>
      </c>
      <c r="AG78">
        <v>4.8187504359635307</v>
      </c>
      <c r="AH78">
        <v>12.120625508189702</v>
      </c>
      <c r="AI78">
        <v>0.32008904758736911</v>
      </c>
      <c r="AJ78">
        <v>0</v>
      </c>
      <c r="AK78">
        <v>0</v>
      </c>
      <c r="AL78">
        <v>0</v>
      </c>
      <c r="AM78">
        <v>1.6132486631027165</v>
      </c>
      <c r="AN78">
        <v>4.6092831928989983E-2</v>
      </c>
      <c r="AO78">
        <v>0</v>
      </c>
      <c r="AP78">
        <v>0</v>
      </c>
      <c r="AQ78">
        <v>4.5969927860112696</v>
      </c>
      <c r="AR78">
        <v>0</v>
      </c>
      <c r="AS78">
        <v>2.3046410411375176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2.9574445693430653</v>
      </c>
      <c r="AZ78">
        <v>4.8598168695652175</v>
      </c>
      <c r="BA78">
        <v>3.22</v>
      </c>
      <c r="BB78">
        <v>2.720949374517375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84.511506580754016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2.7800345696874622</v>
      </c>
      <c r="L79">
        <v>9.2099480947871655</v>
      </c>
      <c r="M79">
        <v>2.5600764236096309</v>
      </c>
      <c r="N79">
        <v>2.8499501978551836</v>
      </c>
      <c r="O79">
        <v>3.1701007883275265</v>
      </c>
      <c r="P79">
        <v>5.220155250465357</v>
      </c>
      <c r="Q79">
        <v>0.40991520922795793</v>
      </c>
      <c r="R79">
        <v>1.2793871613348677</v>
      </c>
      <c r="S79">
        <v>0.62975636387434564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4.6553763966736401</v>
      </c>
      <c r="AC79">
        <v>2.9221568031309282</v>
      </c>
      <c r="AD79">
        <v>3.541977173379566</v>
      </c>
      <c r="AE79">
        <v>4.9334681630640604</v>
      </c>
      <c r="AF79">
        <v>0.76053190694083983</v>
      </c>
      <c r="AG79">
        <v>4.8187504359635307</v>
      </c>
      <c r="AH79">
        <v>12.120625508189702</v>
      </c>
      <c r="AI79">
        <v>1.6444894735305768</v>
      </c>
      <c r="AJ79">
        <v>0</v>
      </c>
      <c r="AK79">
        <v>0</v>
      </c>
      <c r="AL79">
        <v>0</v>
      </c>
      <c r="AM79">
        <v>1.6132486631027165</v>
      </c>
      <c r="AN79">
        <v>4.6092831928989983E-2</v>
      </c>
      <c r="AO79">
        <v>0</v>
      </c>
      <c r="AP79">
        <v>0</v>
      </c>
      <c r="AQ79">
        <v>4.5969927860112696</v>
      </c>
      <c r="AR79">
        <v>0</v>
      </c>
      <c r="AS79">
        <v>2.3046410411375176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2.9574445693430653</v>
      </c>
      <c r="AZ79">
        <v>4.8598168695652175</v>
      </c>
      <c r="BA79">
        <v>3.22</v>
      </c>
      <c r="BB79">
        <v>2.720949374517375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85.82588605564851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2.7900295947188183</v>
      </c>
      <c r="L80">
        <v>9.2099480947871655</v>
      </c>
      <c r="M80">
        <v>2.5600764236096309</v>
      </c>
      <c r="N80">
        <v>2.8499501978551836</v>
      </c>
      <c r="O80">
        <v>3.1701007883275265</v>
      </c>
      <c r="P80">
        <v>5.220155250465357</v>
      </c>
      <c r="Q80">
        <v>0.40991520922795793</v>
      </c>
      <c r="R80">
        <v>1.2793871613348677</v>
      </c>
      <c r="S80">
        <v>0.62975636387434564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4.6553763966736401</v>
      </c>
      <c r="AC80">
        <v>2.9221568031309282</v>
      </c>
      <c r="AD80">
        <v>3.541977173379566</v>
      </c>
      <c r="AE80">
        <v>4.9334681630640604</v>
      </c>
      <c r="AF80">
        <v>0.76053190694083983</v>
      </c>
      <c r="AG80">
        <v>4.8187504359635307</v>
      </c>
      <c r="AH80">
        <v>12.120625508189702</v>
      </c>
      <c r="AI80">
        <v>3.2889788602897001</v>
      </c>
      <c r="AJ80">
        <v>0</v>
      </c>
      <c r="AK80">
        <v>0</v>
      </c>
      <c r="AL80">
        <v>0</v>
      </c>
      <c r="AM80">
        <v>1.6132486631027165</v>
      </c>
      <c r="AN80">
        <v>4.6092831928989983E-2</v>
      </c>
      <c r="AO80">
        <v>0</v>
      </c>
      <c r="AP80">
        <v>0</v>
      </c>
      <c r="AQ80">
        <v>4.5969927860112696</v>
      </c>
      <c r="AR80">
        <v>0</v>
      </c>
      <c r="AS80">
        <v>2.3046410411375176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2.9574445693430653</v>
      </c>
      <c r="AZ80">
        <v>4.8598168695652175</v>
      </c>
      <c r="BA80">
        <v>3.22</v>
      </c>
      <c r="BB80">
        <v>2.720949374517375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87.480370467438973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2.7900295947188183</v>
      </c>
      <c r="L81">
        <v>9.2099480947871655</v>
      </c>
      <c r="M81">
        <v>2.5600764236096309</v>
      </c>
      <c r="N81">
        <v>2.8499501978551836</v>
      </c>
      <c r="O81">
        <v>3.1701007883275265</v>
      </c>
      <c r="P81">
        <v>5.220155250465357</v>
      </c>
      <c r="Q81">
        <v>0.40991520922795793</v>
      </c>
      <c r="R81">
        <v>1.2793871613348677</v>
      </c>
      <c r="S81">
        <v>0.62975636387434564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4.6553763966736401</v>
      </c>
      <c r="AC81">
        <v>2.9221568031309282</v>
      </c>
      <c r="AD81">
        <v>3.541977173379566</v>
      </c>
      <c r="AE81">
        <v>4.9334681630640604</v>
      </c>
      <c r="AF81">
        <v>0.76053190694083983</v>
      </c>
      <c r="AG81">
        <v>4.8187504359635307</v>
      </c>
      <c r="AH81">
        <v>12.120625508189702</v>
      </c>
      <c r="AI81">
        <v>3.2889788602897001</v>
      </c>
      <c r="AJ81">
        <v>0</v>
      </c>
      <c r="AK81">
        <v>0</v>
      </c>
      <c r="AL81">
        <v>0</v>
      </c>
      <c r="AM81">
        <v>1.6132486631027165</v>
      </c>
      <c r="AN81">
        <v>4.6092831928989983E-2</v>
      </c>
      <c r="AO81">
        <v>0</v>
      </c>
      <c r="AP81">
        <v>0</v>
      </c>
      <c r="AQ81">
        <v>4.5969927860112696</v>
      </c>
      <c r="AR81">
        <v>0</v>
      </c>
      <c r="AS81">
        <v>2.5607122587249234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2.9574445693430653</v>
      </c>
      <c r="AZ81">
        <v>4.8598168695652175</v>
      </c>
      <c r="BA81">
        <v>3.22</v>
      </c>
      <c r="BB81">
        <v>2.720949374517375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87.736441685026378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2.7900295947188183</v>
      </c>
      <c r="L82">
        <v>9.2099480947871655</v>
      </c>
      <c r="M82">
        <v>2.5600764236096309</v>
      </c>
      <c r="N82">
        <v>2.8499501978551836</v>
      </c>
      <c r="O82">
        <v>3.1701007883275265</v>
      </c>
      <c r="P82">
        <v>5.220155250465357</v>
      </c>
      <c r="Q82">
        <v>0.40991520922795793</v>
      </c>
      <c r="R82">
        <v>1.2793871613348677</v>
      </c>
      <c r="S82">
        <v>0.62975636387434564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4.6553763966736401</v>
      </c>
      <c r="AC82">
        <v>2.9221568031309282</v>
      </c>
      <c r="AD82">
        <v>3.541977173379566</v>
      </c>
      <c r="AE82">
        <v>4.9334681630640604</v>
      </c>
      <c r="AF82">
        <v>0.76053190694083983</v>
      </c>
      <c r="AG82">
        <v>4.8187504359635307</v>
      </c>
      <c r="AH82">
        <v>12.120625508189702</v>
      </c>
      <c r="AI82">
        <v>3.2889788602897001</v>
      </c>
      <c r="AJ82">
        <v>0</v>
      </c>
      <c r="AK82">
        <v>0</v>
      </c>
      <c r="AL82">
        <v>0</v>
      </c>
      <c r="AM82">
        <v>1.6132486631027165</v>
      </c>
      <c r="AN82">
        <v>4.6092831928989983E-2</v>
      </c>
      <c r="AO82">
        <v>0</v>
      </c>
      <c r="AP82">
        <v>0</v>
      </c>
      <c r="AQ82">
        <v>4.5969927860112696</v>
      </c>
      <c r="AR82">
        <v>0</v>
      </c>
      <c r="AS82">
        <v>2.5607122587249234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2.9574445693430653</v>
      </c>
      <c r="AZ82">
        <v>4.8598168695652175</v>
      </c>
      <c r="BA82">
        <v>3.22</v>
      </c>
      <c r="BB82">
        <v>2.720949374517375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87.736441685026378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2.7900295947188183</v>
      </c>
      <c r="L83">
        <v>9.2099480947871655</v>
      </c>
      <c r="M83">
        <v>2.5600764236096309</v>
      </c>
      <c r="N83">
        <v>2.8499501978551836</v>
      </c>
      <c r="O83">
        <v>3.1701007883275265</v>
      </c>
      <c r="P83">
        <v>5.220155250465357</v>
      </c>
      <c r="Q83">
        <v>0.40991520922795793</v>
      </c>
      <c r="R83">
        <v>1.2793871613348677</v>
      </c>
      <c r="S83">
        <v>0.62975636387434564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4.6553763966736401</v>
      </c>
      <c r="AC83">
        <v>2.9221568031309282</v>
      </c>
      <c r="AD83">
        <v>3.541977173379566</v>
      </c>
      <c r="AE83">
        <v>4.9334681630640604</v>
      </c>
      <c r="AF83">
        <v>0.76053190694083983</v>
      </c>
      <c r="AG83">
        <v>4.8187504359635307</v>
      </c>
      <c r="AH83">
        <v>12.120625508189702</v>
      </c>
      <c r="AI83">
        <v>1.6444894735305768</v>
      </c>
      <c r="AJ83">
        <v>0</v>
      </c>
      <c r="AK83">
        <v>0</v>
      </c>
      <c r="AL83">
        <v>0</v>
      </c>
      <c r="AM83">
        <v>1.6132486631027165</v>
      </c>
      <c r="AN83">
        <v>4.6092831928989983E-2</v>
      </c>
      <c r="AO83">
        <v>0</v>
      </c>
      <c r="AP83">
        <v>0</v>
      </c>
      <c r="AQ83">
        <v>4.5969927860112696</v>
      </c>
      <c r="AR83">
        <v>0</v>
      </c>
      <c r="AS83">
        <v>2.5607122587249234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2.9574445693430653</v>
      </c>
      <c r="AZ83">
        <v>4.8598168695652175</v>
      </c>
      <c r="BA83">
        <v>3.22</v>
      </c>
      <c r="BB83">
        <v>2.720949374517375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86.091952298267259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2.7900295947188183</v>
      </c>
      <c r="L84">
        <v>9.2099480947871655</v>
      </c>
      <c r="M84">
        <v>2.5600764236096309</v>
      </c>
      <c r="N84">
        <v>2.8499501978551836</v>
      </c>
      <c r="O84">
        <v>3.1701007883275265</v>
      </c>
      <c r="P84">
        <v>5.220155250465357</v>
      </c>
      <c r="Q84">
        <v>0.40991520922795793</v>
      </c>
      <c r="R84">
        <v>1.2793871613348677</v>
      </c>
      <c r="S84">
        <v>0.62975636387434564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4.6553763966736401</v>
      </c>
      <c r="AC84">
        <v>2.9221568031309282</v>
      </c>
      <c r="AD84">
        <v>3.541977173379566</v>
      </c>
      <c r="AE84">
        <v>4.9334681630640604</v>
      </c>
      <c r="AF84">
        <v>0.76053190694083983</v>
      </c>
      <c r="AG84">
        <v>4.8187504359635307</v>
      </c>
      <c r="AH84">
        <v>12.120625508189702</v>
      </c>
      <c r="AI84">
        <v>1.6444894735305768</v>
      </c>
      <c r="AJ84">
        <v>0</v>
      </c>
      <c r="AK84">
        <v>0</v>
      </c>
      <c r="AL84">
        <v>0</v>
      </c>
      <c r="AM84">
        <v>1.6132486631027165</v>
      </c>
      <c r="AN84">
        <v>4.6092831928989983E-2</v>
      </c>
      <c r="AO84">
        <v>0</v>
      </c>
      <c r="AP84">
        <v>0</v>
      </c>
      <c r="AQ84">
        <v>4.5969927860112696</v>
      </c>
      <c r="AR84">
        <v>0</v>
      </c>
      <c r="AS84">
        <v>2.5607122587249234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2.9574445693430653</v>
      </c>
      <c r="AZ84">
        <v>4.8598168695652175</v>
      </c>
      <c r="BA84">
        <v>3.22</v>
      </c>
      <c r="BB84">
        <v>2.720949374517375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86.091952298267259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2.7900295947188183</v>
      </c>
      <c r="L85">
        <v>9.2099480947871655</v>
      </c>
      <c r="M85">
        <v>2.5600764236096309</v>
      </c>
      <c r="N85">
        <v>2.8499501978551836</v>
      </c>
      <c r="O85">
        <v>3.1701007883275265</v>
      </c>
      <c r="P85">
        <v>5.220155250465357</v>
      </c>
      <c r="Q85">
        <v>0.40991520922795793</v>
      </c>
      <c r="R85">
        <v>1.2793871613348677</v>
      </c>
      <c r="S85">
        <v>0.62975636387434564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4.5539721725574438</v>
      </c>
      <c r="AC85">
        <v>2.9221568031309282</v>
      </c>
      <c r="AD85">
        <v>2.304641021219421</v>
      </c>
      <c r="AE85">
        <v>4.9334681630640604</v>
      </c>
      <c r="AF85">
        <v>0.67602840383392016</v>
      </c>
      <c r="AG85">
        <v>4.8187504359635307</v>
      </c>
      <c r="AH85">
        <v>10.467812906715402</v>
      </c>
      <c r="AI85">
        <v>0.32008904758736911</v>
      </c>
      <c r="AJ85">
        <v>0</v>
      </c>
      <c r="AK85">
        <v>0</v>
      </c>
      <c r="AL85">
        <v>0</v>
      </c>
      <c r="AM85">
        <v>1.5620345324725287</v>
      </c>
      <c r="AN85">
        <v>4.6092831928989983E-2</v>
      </c>
      <c r="AO85">
        <v>0</v>
      </c>
      <c r="AP85">
        <v>0</v>
      </c>
      <c r="AQ85">
        <v>4.5969927860112696</v>
      </c>
      <c r="AR85">
        <v>0</v>
      </c>
      <c r="AS85">
        <v>2.5607122587249234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2.9086456059479548</v>
      </c>
      <c r="AZ85">
        <v>4.8598168695652175</v>
      </c>
      <c r="BA85">
        <v>2.779157346303502</v>
      </c>
      <c r="BB85">
        <v>2.720949374517375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81.150639643744682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2.7900295947188183</v>
      </c>
      <c r="L86">
        <v>9.2099480947871655</v>
      </c>
      <c r="M86">
        <v>2.5600764236096309</v>
      </c>
      <c r="N86">
        <v>2.8499501978551836</v>
      </c>
      <c r="O86">
        <v>3.1701007883275265</v>
      </c>
      <c r="P86">
        <v>5.220155250465357</v>
      </c>
      <c r="Q86">
        <v>0.40991520922795793</v>
      </c>
      <c r="R86">
        <v>1.2793871613348677</v>
      </c>
      <c r="S86">
        <v>0.62975636387434564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4.5539721725574438</v>
      </c>
      <c r="AC86">
        <v>2.9221568031309282</v>
      </c>
      <c r="AD86">
        <v>2.304641021219421</v>
      </c>
      <c r="AE86">
        <v>4.9334681630640604</v>
      </c>
      <c r="AF86">
        <v>0.67602840383392016</v>
      </c>
      <c r="AG86">
        <v>4.8187504359635307</v>
      </c>
      <c r="AH86">
        <v>7.6283657380057912</v>
      </c>
      <c r="AI86">
        <v>0</v>
      </c>
      <c r="AJ86">
        <v>0</v>
      </c>
      <c r="AK86">
        <v>0</v>
      </c>
      <c r="AL86">
        <v>0</v>
      </c>
      <c r="AM86">
        <v>1.5620345324725287</v>
      </c>
      <c r="AN86">
        <v>4.6092831928989983E-2</v>
      </c>
      <c r="AO86">
        <v>0</v>
      </c>
      <c r="AP86">
        <v>0</v>
      </c>
      <c r="AQ86">
        <v>4.5969927860112696</v>
      </c>
      <c r="AR86">
        <v>0</v>
      </c>
      <c r="AS86">
        <v>2.5607122587249234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2.9086456059479548</v>
      </c>
      <c r="AZ86">
        <v>4.8598168695652175</v>
      </c>
      <c r="BA86">
        <v>2.0291326363636362</v>
      </c>
      <c r="BB86">
        <v>2.720949374517375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77.241078717507847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2.7900295947188183</v>
      </c>
      <c r="L87">
        <v>9.2099480947871655</v>
      </c>
      <c r="M87">
        <v>2.5600764236096309</v>
      </c>
      <c r="N87">
        <v>2.8499501978551836</v>
      </c>
      <c r="O87">
        <v>3.1701007883275265</v>
      </c>
      <c r="P87">
        <v>5.220155250465357</v>
      </c>
      <c r="Q87">
        <v>0.40991520922795793</v>
      </c>
      <c r="R87">
        <v>1.2793871613348677</v>
      </c>
      <c r="S87">
        <v>0.62975636387434564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4.5539721725574438</v>
      </c>
      <c r="AC87">
        <v>2.9221568031309282</v>
      </c>
      <c r="AD87">
        <v>2.304641021219421</v>
      </c>
      <c r="AE87">
        <v>4.9334681630640604</v>
      </c>
      <c r="AF87">
        <v>0.67602840383392016</v>
      </c>
      <c r="AG87">
        <v>4.8187504359635307</v>
      </c>
      <c r="AH87">
        <v>7.6283657380057912</v>
      </c>
      <c r="AI87">
        <v>0</v>
      </c>
      <c r="AJ87">
        <v>0</v>
      </c>
      <c r="AK87">
        <v>0</v>
      </c>
      <c r="AL87">
        <v>0</v>
      </c>
      <c r="AM87">
        <v>1.5620345324725287</v>
      </c>
      <c r="AN87">
        <v>4.6092831928989983E-2</v>
      </c>
      <c r="AO87">
        <v>0</v>
      </c>
      <c r="AP87">
        <v>0</v>
      </c>
      <c r="AQ87">
        <v>4.5969927860112696</v>
      </c>
      <c r="AR87">
        <v>0</v>
      </c>
      <c r="AS87">
        <v>2.5607122587249234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2.9086456059479548</v>
      </c>
      <c r="AZ87">
        <v>4.8598168695652175</v>
      </c>
      <c r="BA87">
        <v>2.0291326363636362</v>
      </c>
      <c r="BB87">
        <v>2.720949374517375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77.241078717507847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2.7900295947188183</v>
      </c>
      <c r="L88">
        <v>9.2099480947871655</v>
      </c>
      <c r="M88">
        <v>2.5600764236096309</v>
      </c>
      <c r="N88">
        <v>2.8499501978551836</v>
      </c>
      <c r="O88">
        <v>3.1701007883275265</v>
      </c>
      <c r="P88">
        <v>5.220155250465357</v>
      </c>
      <c r="Q88">
        <v>0.40991520922795793</v>
      </c>
      <c r="R88">
        <v>1.2793871613348677</v>
      </c>
      <c r="S88">
        <v>0.62975636387434564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4.5539721725574438</v>
      </c>
      <c r="AC88">
        <v>2.9221568031309282</v>
      </c>
      <c r="AD88">
        <v>2.304641021219421</v>
      </c>
      <c r="AE88">
        <v>4.9334681630640604</v>
      </c>
      <c r="AF88">
        <v>0.67602840383392016</v>
      </c>
      <c r="AG88">
        <v>4.8187504359635307</v>
      </c>
      <c r="AH88">
        <v>7.6283657380057912</v>
      </c>
      <c r="AI88">
        <v>0</v>
      </c>
      <c r="AJ88">
        <v>0</v>
      </c>
      <c r="AK88">
        <v>0</v>
      </c>
      <c r="AL88">
        <v>0</v>
      </c>
      <c r="AM88">
        <v>1.5620345324725287</v>
      </c>
      <c r="AN88">
        <v>4.6092831928989983E-2</v>
      </c>
      <c r="AO88">
        <v>0</v>
      </c>
      <c r="AP88">
        <v>0</v>
      </c>
      <c r="AQ88">
        <v>4.5969927860112696</v>
      </c>
      <c r="AR88">
        <v>0</v>
      </c>
      <c r="AS88">
        <v>2.5607122587249234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2.9086456059479548</v>
      </c>
      <c r="AZ88">
        <v>4.8598168695652175</v>
      </c>
      <c r="BA88">
        <v>2.0291326363636362</v>
      </c>
      <c r="BB88">
        <v>2.720949374517375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77.241078717507847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2.7900295947188183</v>
      </c>
      <c r="L89">
        <v>9.2099480947871655</v>
      </c>
      <c r="M89">
        <v>2.5600764236096309</v>
      </c>
      <c r="N89">
        <v>2.8499501978551836</v>
      </c>
      <c r="O89">
        <v>3.1701007883275265</v>
      </c>
      <c r="P89">
        <v>5.220155250465357</v>
      </c>
      <c r="Q89">
        <v>0.40991520922795793</v>
      </c>
      <c r="R89">
        <v>1.2793871613348677</v>
      </c>
      <c r="S89">
        <v>0.62975636387434564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4.5539721725574438</v>
      </c>
      <c r="AC89">
        <v>2.9221568031309282</v>
      </c>
      <c r="AD89">
        <v>2.304641021219421</v>
      </c>
      <c r="AE89">
        <v>4.9334681630640604</v>
      </c>
      <c r="AF89">
        <v>0.67602840383392016</v>
      </c>
      <c r="AG89">
        <v>4.8187504359635307</v>
      </c>
      <c r="AH89">
        <v>10.467812906715402</v>
      </c>
      <c r="AI89">
        <v>0</v>
      </c>
      <c r="AJ89">
        <v>0</v>
      </c>
      <c r="AK89">
        <v>0</v>
      </c>
      <c r="AL89">
        <v>0</v>
      </c>
      <c r="AM89">
        <v>1.5620345324725287</v>
      </c>
      <c r="AN89">
        <v>4.6092831928989983E-2</v>
      </c>
      <c r="AO89">
        <v>0</v>
      </c>
      <c r="AP89">
        <v>0</v>
      </c>
      <c r="AQ89">
        <v>4.5969927860112696</v>
      </c>
      <c r="AR89">
        <v>0</v>
      </c>
      <c r="AS89">
        <v>2.5607122587249234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2.9086456059479548</v>
      </c>
      <c r="AZ89">
        <v>4.8598168695652175</v>
      </c>
      <c r="BA89">
        <v>2.779157346303502</v>
      </c>
      <c r="BB89">
        <v>2.720949374517375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80.830550596157323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2.7900295947188183</v>
      </c>
      <c r="L90">
        <v>9.2099480947871655</v>
      </c>
      <c r="M90">
        <v>2.5600764236096309</v>
      </c>
      <c r="N90">
        <v>2.8499501978551836</v>
      </c>
      <c r="O90">
        <v>3.1701007883275265</v>
      </c>
      <c r="P90">
        <v>5.220155250465357</v>
      </c>
      <c r="Q90">
        <v>0.40991520922795793</v>
      </c>
      <c r="R90">
        <v>1.2793871613348677</v>
      </c>
      <c r="S90">
        <v>0.62975636387434564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4.6553763966736401</v>
      </c>
      <c r="AC90">
        <v>2.9221568031309282</v>
      </c>
      <c r="AD90">
        <v>2.7527657039599491</v>
      </c>
      <c r="AE90">
        <v>4.9334681630640604</v>
      </c>
      <c r="AF90">
        <v>1.5210638138816797</v>
      </c>
      <c r="AG90">
        <v>4.8187504359635307</v>
      </c>
      <c r="AH90">
        <v>10.467812906715402</v>
      </c>
      <c r="AI90">
        <v>0</v>
      </c>
      <c r="AJ90">
        <v>0</v>
      </c>
      <c r="AK90">
        <v>0</v>
      </c>
      <c r="AL90">
        <v>0</v>
      </c>
      <c r="AM90">
        <v>1.6132486631027165</v>
      </c>
      <c r="AN90">
        <v>4.6092831928989983E-2</v>
      </c>
      <c r="AO90">
        <v>0</v>
      </c>
      <c r="AP90">
        <v>0</v>
      </c>
      <c r="AQ90">
        <v>4.5969927860112696</v>
      </c>
      <c r="AR90">
        <v>0</v>
      </c>
      <c r="AS90">
        <v>2.5607122587249234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2.9574445693430653</v>
      </c>
      <c r="AZ90">
        <v>4.8598168695652175</v>
      </c>
      <c r="BA90">
        <v>2.779157346303502</v>
      </c>
      <c r="BB90">
        <v>2.720949374517375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82.325128007087102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2.7900295947188183</v>
      </c>
      <c r="L91">
        <v>9.2099480947871655</v>
      </c>
      <c r="M91">
        <v>2.5600764236096309</v>
      </c>
      <c r="N91">
        <v>2.8499501978551836</v>
      </c>
      <c r="O91">
        <v>3.1701007883275265</v>
      </c>
      <c r="P91">
        <v>5.220155250465357</v>
      </c>
      <c r="Q91">
        <v>0.40991520922795793</v>
      </c>
      <c r="R91">
        <v>1.2793871613348677</v>
      </c>
      <c r="S91">
        <v>0.62975636387434564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4.6553763966736401</v>
      </c>
      <c r="AC91">
        <v>2.9221568031309282</v>
      </c>
      <c r="AD91">
        <v>3.541977173379566</v>
      </c>
      <c r="AE91">
        <v>4.9334681630640604</v>
      </c>
      <c r="AF91">
        <v>1.5210638138816797</v>
      </c>
      <c r="AG91">
        <v>4.8187504359635307</v>
      </c>
      <c r="AH91">
        <v>12.120625508189702</v>
      </c>
      <c r="AI91">
        <v>0</v>
      </c>
      <c r="AJ91">
        <v>0</v>
      </c>
      <c r="AK91">
        <v>0</v>
      </c>
      <c r="AL91">
        <v>0</v>
      </c>
      <c r="AM91">
        <v>1.6132486631027165</v>
      </c>
      <c r="AN91">
        <v>4.6092831928989983E-2</v>
      </c>
      <c r="AO91">
        <v>0</v>
      </c>
      <c r="AP91">
        <v>0</v>
      </c>
      <c r="AQ91">
        <v>4.5969927860112696</v>
      </c>
      <c r="AR91">
        <v>0</v>
      </c>
      <c r="AS91">
        <v>2.5607122587249234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2.9574445693430653</v>
      </c>
      <c r="AZ91">
        <v>4.8598168695652175</v>
      </c>
      <c r="BA91">
        <v>3.22</v>
      </c>
      <c r="BB91">
        <v>2.720949374517375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85.207994731677516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2.7900295947188183</v>
      </c>
      <c r="L92">
        <v>9.2099480947871655</v>
      </c>
      <c r="M92">
        <v>2.5600764236096309</v>
      </c>
      <c r="N92">
        <v>2.8499501978551836</v>
      </c>
      <c r="O92">
        <v>3.1701007883275265</v>
      </c>
      <c r="P92">
        <v>5.220155250465357</v>
      </c>
      <c r="Q92">
        <v>0.40991520922795793</v>
      </c>
      <c r="R92">
        <v>1.2793871613348677</v>
      </c>
      <c r="S92">
        <v>0.62975636387434564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4.6553763966736401</v>
      </c>
      <c r="AC92">
        <v>2.9221568031309282</v>
      </c>
      <c r="AD92">
        <v>3.541977173379566</v>
      </c>
      <c r="AE92">
        <v>4.9334681630640604</v>
      </c>
      <c r="AF92">
        <v>1.5210638138816797</v>
      </c>
      <c r="AG92">
        <v>4.8187504359635307</v>
      </c>
      <c r="AH92">
        <v>12.078245679745091</v>
      </c>
      <c r="AI92">
        <v>0</v>
      </c>
      <c r="AJ92">
        <v>0</v>
      </c>
      <c r="AK92">
        <v>0</v>
      </c>
      <c r="AL92">
        <v>0</v>
      </c>
      <c r="AM92">
        <v>1.6132486631027165</v>
      </c>
      <c r="AN92">
        <v>4.6092831928989983E-2</v>
      </c>
      <c r="AO92">
        <v>0</v>
      </c>
      <c r="AP92">
        <v>0</v>
      </c>
      <c r="AQ92">
        <v>4.5969927860112696</v>
      </c>
      <c r="AR92">
        <v>0</v>
      </c>
      <c r="AS92">
        <v>2.5607122587249234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2.9574445693430653</v>
      </c>
      <c r="AZ92">
        <v>4.8598168695652175</v>
      </c>
      <c r="BA92">
        <v>3.2088231804384484</v>
      </c>
      <c r="BB92">
        <v>2.720949374517375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85.154438083671351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2.7900295947188183</v>
      </c>
      <c r="L93">
        <v>9.2099480947871655</v>
      </c>
      <c r="M93">
        <v>2.5600764236096309</v>
      </c>
      <c r="N93">
        <v>2.8499501978551836</v>
      </c>
      <c r="O93">
        <v>3.1701007883275265</v>
      </c>
      <c r="P93">
        <v>5.220155250465357</v>
      </c>
      <c r="Q93">
        <v>0.40991520922795793</v>
      </c>
      <c r="R93">
        <v>1.2793871613348677</v>
      </c>
      <c r="S93">
        <v>0.62975636387434564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4.6553763966736401</v>
      </c>
      <c r="AC93">
        <v>2.9221568031309282</v>
      </c>
      <c r="AD93">
        <v>3.541977173379566</v>
      </c>
      <c r="AE93">
        <v>4.9334681630640604</v>
      </c>
      <c r="AF93">
        <v>1.5210638138816797</v>
      </c>
      <c r="AG93">
        <v>4.8187504359635307</v>
      </c>
      <c r="AH93">
        <v>10.467812906715402</v>
      </c>
      <c r="AI93">
        <v>0</v>
      </c>
      <c r="AJ93">
        <v>0</v>
      </c>
      <c r="AK93">
        <v>0</v>
      </c>
      <c r="AL93">
        <v>0</v>
      </c>
      <c r="AM93">
        <v>1.6132486631027165</v>
      </c>
      <c r="AN93">
        <v>4.6092831928989983E-2</v>
      </c>
      <c r="AO93">
        <v>0</v>
      </c>
      <c r="AP93">
        <v>0</v>
      </c>
      <c r="AQ93">
        <v>4.5969927860112696</v>
      </c>
      <c r="AR93">
        <v>0</v>
      </c>
      <c r="AS93">
        <v>2.5607122587249234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2.9574445693430653</v>
      </c>
      <c r="AZ93">
        <v>4.8598168695652175</v>
      </c>
      <c r="BA93">
        <v>2.779157346303502</v>
      </c>
      <c r="BB93">
        <v>2.720949374517375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83.114339476506714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2.7900295947188183</v>
      </c>
      <c r="L94">
        <v>9.2099480947871655</v>
      </c>
      <c r="M94">
        <v>2.5600764236096309</v>
      </c>
      <c r="N94">
        <v>2.8499501978551836</v>
      </c>
      <c r="O94">
        <v>3.1701007883275265</v>
      </c>
      <c r="P94">
        <v>5.220155250465357</v>
      </c>
      <c r="Q94">
        <v>0.40991520922795793</v>
      </c>
      <c r="R94">
        <v>1.2793871613348677</v>
      </c>
      <c r="S94">
        <v>0.62975636387434564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4.5539721725574438</v>
      </c>
      <c r="AC94">
        <v>2.9221568031309282</v>
      </c>
      <c r="AD94">
        <v>1.5364273755212425</v>
      </c>
      <c r="AE94">
        <v>4.9334681630640604</v>
      </c>
      <c r="AF94">
        <v>1.4534609356004311</v>
      </c>
      <c r="AG94">
        <v>4.8187504359635307</v>
      </c>
      <c r="AH94">
        <v>10.467812906715402</v>
      </c>
      <c r="AI94">
        <v>0</v>
      </c>
      <c r="AJ94">
        <v>0</v>
      </c>
      <c r="AK94">
        <v>0</v>
      </c>
      <c r="AL94">
        <v>0</v>
      </c>
      <c r="AM94">
        <v>1.5620345324725287</v>
      </c>
      <c r="AN94">
        <v>4.6092831928989983E-2</v>
      </c>
      <c r="AO94">
        <v>0</v>
      </c>
      <c r="AP94">
        <v>0</v>
      </c>
      <c r="AQ94">
        <v>4.5969927860112696</v>
      </c>
      <c r="AR94">
        <v>0</v>
      </c>
      <c r="AS94">
        <v>2.5607122587249234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2.9086456059479548</v>
      </c>
      <c r="AZ94">
        <v>4.8598168695652175</v>
      </c>
      <c r="BA94">
        <v>2.6891846264591437</v>
      </c>
      <c r="BB94">
        <v>2.720949374517375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80.74979676238128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2.7900295947188183</v>
      </c>
      <c r="L95">
        <v>9.2099480947871655</v>
      </c>
      <c r="M95">
        <v>2.5600764236096309</v>
      </c>
      <c r="N95">
        <v>2.8499501978551836</v>
      </c>
      <c r="O95">
        <v>3.1701007883275265</v>
      </c>
      <c r="P95">
        <v>5.220155250465357</v>
      </c>
      <c r="Q95">
        <v>0.40991520922795793</v>
      </c>
      <c r="R95">
        <v>1.2793871613348677</v>
      </c>
      <c r="S95">
        <v>0.62975636387434564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4.5539721725574438</v>
      </c>
      <c r="AC95">
        <v>2.9221568031309282</v>
      </c>
      <c r="AD95">
        <v>0.76821364569817863</v>
      </c>
      <c r="AE95">
        <v>4.9334681630640604</v>
      </c>
      <c r="AF95">
        <v>1.4365603107747598</v>
      </c>
      <c r="AG95">
        <v>4.8187504359635307</v>
      </c>
      <c r="AH95">
        <v>10.467812906715402</v>
      </c>
      <c r="AI95">
        <v>0</v>
      </c>
      <c r="AJ95">
        <v>0</v>
      </c>
      <c r="AK95">
        <v>0</v>
      </c>
      <c r="AL95">
        <v>0</v>
      </c>
      <c r="AM95">
        <v>1.5620345324725287</v>
      </c>
      <c r="AN95">
        <v>4.6092831928989983E-2</v>
      </c>
      <c r="AO95">
        <v>0</v>
      </c>
      <c r="AP95">
        <v>0</v>
      </c>
      <c r="AQ95">
        <v>4.2589785847669805</v>
      </c>
      <c r="AR95">
        <v>0</v>
      </c>
      <c r="AS95">
        <v>2.5607122587249234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2.9086456059479548</v>
      </c>
      <c r="AZ95">
        <v>4.8598168695652175</v>
      </c>
      <c r="BA95">
        <v>2.6891846264591437</v>
      </c>
      <c r="BB95">
        <v>2.720949374517375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79.626668206488262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2.7900295947188183</v>
      </c>
      <c r="L96">
        <v>9.2099480947871655</v>
      </c>
      <c r="M96">
        <v>2.5600764236096309</v>
      </c>
      <c r="N96">
        <v>2.8499501978551836</v>
      </c>
      <c r="O96">
        <v>3.1701007883275265</v>
      </c>
      <c r="P96">
        <v>5.220155250465357</v>
      </c>
      <c r="Q96">
        <v>0.40991520922795793</v>
      </c>
      <c r="R96">
        <v>1.2793871613348677</v>
      </c>
      <c r="S96">
        <v>0.62975636387434564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4.5539721725574438</v>
      </c>
      <c r="AC96">
        <v>2.9221568031309282</v>
      </c>
      <c r="AD96">
        <v>0</v>
      </c>
      <c r="AE96">
        <v>4.9334681630640604</v>
      </c>
      <c r="AF96">
        <v>1.4365603107747598</v>
      </c>
      <c r="AG96">
        <v>4.8187504359635307</v>
      </c>
      <c r="AH96">
        <v>7.6283657380057912</v>
      </c>
      <c r="AI96">
        <v>0</v>
      </c>
      <c r="AJ96">
        <v>0</v>
      </c>
      <c r="AK96">
        <v>0</v>
      </c>
      <c r="AL96">
        <v>0</v>
      </c>
      <c r="AM96">
        <v>1.5620345324725287</v>
      </c>
      <c r="AN96">
        <v>4.6092831928989983E-2</v>
      </c>
      <c r="AO96">
        <v>0</v>
      </c>
      <c r="AP96">
        <v>0</v>
      </c>
      <c r="AQ96">
        <v>4.2589785847669805</v>
      </c>
      <c r="AR96">
        <v>0</v>
      </c>
      <c r="AS96">
        <v>2.5607122587249234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2.9086456059479548</v>
      </c>
      <c r="AZ96">
        <v>4.8598168695652175</v>
      </c>
      <c r="BA96">
        <v>1.9591625454545452</v>
      </c>
      <c r="BB96">
        <v>2.720949374517375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75.288985311075891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2.7900295947188183</v>
      </c>
      <c r="L97">
        <v>9.2099480947871655</v>
      </c>
      <c r="M97">
        <v>2.5600764236096309</v>
      </c>
      <c r="N97">
        <v>2.8499501978551836</v>
      </c>
      <c r="O97">
        <v>3.1701007883275265</v>
      </c>
      <c r="P97">
        <v>5.220155250465357</v>
      </c>
      <c r="Q97">
        <v>0.40991520922795793</v>
      </c>
      <c r="R97">
        <v>1.2793871613348677</v>
      </c>
      <c r="S97">
        <v>0.62975636387434564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4.5539721725574438</v>
      </c>
      <c r="AC97">
        <v>2.9221568031309282</v>
      </c>
      <c r="AD97">
        <v>0</v>
      </c>
      <c r="AE97">
        <v>4.9334681630640604</v>
      </c>
      <c r="AF97">
        <v>0.76053190694083983</v>
      </c>
      <c r="AG97">
        <v>4.8187504359635307</v>
      </c>
      <c r="AH97">
        <v>3.3903847811860985</v>
      </c>
      <c r="AI97">
        <v>0</v>
      </c>
      <c r="AJ97">
        <v>0</v>
      </c>
      <c r="AK97">
        <v>0</v>
      </c>
      <c r="AL97">
        <v>0</v>
      </c>
      <c r="AM97">
        <v>1.5620345324725287</v>
      </c>
      <c r="AN97">
        <v>4.6092831928989983E-2</v>
      </c>
      <c r="AO97">
        <v>0</v>
      </c>
      <c r="AP97">
        <v>0</v>
      </c>
      <c r="AQ97">
        <v>2.1294892923834903</v>
      </c>
      <c r="AR97">
        <v>0</v>
      </c>
      <c r="AS97">
        <v>2.5607122587249234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2.9086456059479548</v>
      </c>
      <c r="AZ97">
        <v>4.6998228985507255</v>
      </c>
      <c r="BA97">
        <v>0.89899329341317369</v>
      </c>
      <c r="BB97">
        <v>2.720949374517375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67.025323434982923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2.7900295947188183</v>
      </c>
      <c r="L98">
        <v>9.2099480947871655</v>
      </c>
      <c r="M98">
        <v>2.5600764236096309</v>
      </c>
      <c r="N98">
        <v>2.8499501978551836</v>
      </c>
      <c r="O98">
        <v>3.1701007883275265</v>
      </c>
      <c r="P98">
        <v>5.220155250465357</v>
      </c>
      <c r="Q98">
        <v>0.40991520922795793</v>
      </c>
      <c r="R98">
        <v>1.2793871613348677</v>
      </c>
      <c r="S98">
        <v>0.62975636387434564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4.5539721725574438</v>
      </c>
      <c r="AC98">
        <v>2.9221568031309282</v>
      </c>
      <c r="AD98">
        <v>0</v>
      </c>
      <c r="AE98">
        <v>4.9334681630640604</v>
      </c>
      <c r="AF98">
        <v>0.76053190694083983</v>
      </c>
      <c r="AG98">
        <v>4.8187504359635307</v>
      </c>
      <c r="AH98">
        <v>1.6951923512671885</v>
      </c>
      <c r="AI98">
        <v>0</v>
      </c>
      <c r="AJ98">
        <v>0</v>
      </c>
      <c r="AK98">
        <v>0</v>
      </c>
      <c r="AL98">
        <v>0</v>
      </c>
      <c r="AM98">
        <v>1.5620345324725287</v>
      </c>
      <c r="AN98">
        <v>4.6092831928989983E-2</v>
      </c>
      <c r="AO98">
        <v>0</v>
      </c>
      <c r="AP98">
        <v>0</v>
      </c>
      <c r="AQ98">
        <v>1.0647446461917451</v>
      </c>
      <c r="AR98">
        <v>0</v>
      </c>
      <c r="AS98">
        <v>2.5607122587249234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2.9086456059479548</v>
      </c>
      <c r="AZ98">
        <v>4.6998228985507255</v>
      </c>
      <c r="BA98">
        <v>0.45175428571428577</v>
      </c>
      <c r="BB98">
        <v>2.720949374517375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63.81814735117338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6.6967978842635986E-2</v>
      </c>
      <c r="L99">
        <f t="shared" si="2"/>
        <v>0.22103999710227426</v>
      </c>
      <c r="M99">
        <f t="shared" si="2"/>
        <v>6.1441834166631279E-2</v>
      </c>
      <c r="N99">
        <f t="shared" si="2"/>
        <v>6.8398804748524389E-2</v>
      </c>
      <c r="O99">
        <f t="shared" si="2"/>
        <v>7.6082418919860631E-2</v>
      </c>
      <c r="P99">
        <f t="shared" si="2"/>
        <v>0.12528372601116883</v>
      </c>
      <c r="Q99">
        <f t="shared" si="2"/>
        <v>9.8382763920322174E-3</v>
      </c>
      <c r="R99">
        <f t="shared" si="2"/>
        <v>3.0523233070921172E-2</v>
      </c>
      <c r="S99">
        <f t="shared" si="2"/>
        <v>1.5076785403444839E-2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5.9222379978849084E-2</v>
      </c>
      <c r="AC99">
        <f t="shared" si="2"/>
        <v>3.2857330990370838E-2</v>
      </c>
      <c r="AD99">
        <f t="shared" si="2"/>
        <v>1.7023615012037037E-2</v>
      </c>
      <c r="AE99">
        <f t="shared" si="2"/>
        <v>8.9624672131867866E-2</v>
      </c>
      <c r="AF99">
        <f t="shared" si="2"/>
        <v>1.6672550144787187E-2</v>
      </c>
      <c r="AG99">
        <f t="shared" si="2"/>
        <v>0.11565001046312462</v>
      </c>
      <c r="AH99">
        <f t="shared" si="2"/>
        <v>9.1900617063578827E-2</v>
      </c>
      <c r="AI99">
        <f t="shared" si="2"/>
        <v>9.2737476359744941E-3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3.6431766498262172E-2</v>
      </c>
      <c r="AN99">
        <f t="shared" si="2"/>
        <v>1.10622796629576E-3</v>
      </c>
      <c r="AO99">
        <f t="shared" si="2"/>
        <v>0</v>
      </c>
      <c r="AP99">
        <f t="shared" si="2"/>
        <v>0</v>
      </c>
      <c r="AQ99">
        <f t="shared" si="2"/>
        <v>3.5829502535572127E-2</v>
      </c>
      <c r="AR99">
        <f t="shared" si="2"/>
        <v>0</v>
      </c>
      <c r="AS99">
        <f t="shared" si="2"/>
        <v>6.5848971944015511E-2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6.995389143293626E-2</v>
      </c>
      <c r="AZ99">
        <f t="shared" si="2"/>
        <v>3.0481484267533023E-2</v>
      </c>
      <c r="BA99">
        <f t="shared" si="2"/>
        <v>2.4375808573845501E-2</v>
      </c>
      <c r="BB99">
        <f t="shared" si="2"/>
        <v>6.660090202316607E-2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1.4375065333197092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19.343741000000001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19.343741000000001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19.343741000000001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19.343741000000001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19.343741000000001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19.343741000000001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19.343741000000001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19.343741000000001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19.343741000000001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19.343741000000001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19.343741000000001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19.343741000000001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19.343741000000001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19.343741000000001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19.343741000000001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19.343741000000001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19.343741000000001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19.343741000000001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19.343741000000001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19.343741000000001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19.343741000000001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19.343741000000001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19.343741000000001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19.343741000000001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19.343741000000001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19.343741000000001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19.343741000000001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19.343741000000001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19.343741000000001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19.343741000000001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19.343741000000001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19.343741000000001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14.507806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14.507806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14.507806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14.507806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14.507806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14.507806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14.507806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14.507806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14.507806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14.507806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14.507806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14.507806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14.507806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14.507806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14.507806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14.507806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14.507806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14.507806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14.507806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14.507806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14.507806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14.507806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14.507806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14.507806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14.507806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14.507806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14.507806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14.507806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14.507806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14.507806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14.507806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14.507806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17.988157000000001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17.988157000000001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19.343741000000001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19.343741000000001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19.343741000000001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19.343741000000001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19.343741000000001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19.343741000000001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19.343741000000001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19.343741000000001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19.343741000000001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19.343741000000001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19.343741000000001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19.343741000000001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19.343741000000001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19.343741000000001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19.343741000000001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19.343741000000001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19.343741000000001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19.343741000000001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19.343741000000001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19.343741000000001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19.343741000000001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19.343741000000001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19.343741000000001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19.343741000000001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19.343741000000001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19.343741000000001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19.343741000000001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19.343741000000001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19.343741000000001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19.343741000000001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19.343741000000001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19.343741000000001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19.343741000000001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19.343741000000001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19.343741000000001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19.343741000000001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19.343741000000001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19.343741000000001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19.343741000000001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19.343741000000001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19.343741000000001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19.343741000000001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19.343741000000001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19.343741000000001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19.343741000000001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19.343741000000001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19.343741000000001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19.343741000000001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19.343741000000001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19.343741000000001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19.343741000000001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19.343741000000001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19.343741000000001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19.343741000000001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19.343741000000001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19.343741000000001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19.343741000000001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19.343741000000001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19.343741000000001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19.343741000000001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19.343741000000001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19.343741000000001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19.343741000000001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19.343741000000001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19.343741000000001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19.343741000000001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19.343741000000001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19.343741000000001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19.343741000000001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19.343741000000001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19.343741000000001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19.343741000000001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19.343741000000001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19.343741000000001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19.343741000000001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19.343741000000001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19.343741000000001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19.343741000000001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19.343741000000001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19.343741000000001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19.343741000000001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19.343741000000001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19.343741000000001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19.343741000000001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19.343741000000001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19.343741000000001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19.343741000000001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19.343741000000001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19.343741000000001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19.343741000000001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19.343741000000001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19.343741000000001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19.343741000000001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19.343741000000001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19.343741000000001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19.343741000000001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19.343741000000001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19.343741000000001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19.343741000000001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19.343741000000001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19.343741000000001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19.343741000000001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19.343741000000001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19.343741000000001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19.343741000000001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19.343741000000001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19.343741000000001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19.343741000000001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19.343741000000001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19.343741000000001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19.343741000000001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19.343741000000001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19.343741000000001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19.343741000000001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19.343741000000001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19.343741000000001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19.343741000000001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19.343741000000001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19.343741000000001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19.343741000000001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19.343741000000001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19.343741000000001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19.343741000000001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19.343741000000001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19.343741000000001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19.343741000000001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0.4445671479999993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0.4445671479999993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45411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495.2</v>
      </c>
      <c r="L3" s="201">
        <v>17.55</v>
      </c>
      <c r="M3" s="201">
        <v>64.010000000000005</v>
      </c>
      <c r="N3" s="201">
        <v>53.04</v>
      </c>
      <c r="O3" s="201">
        <v>74.13</v>
      </c>
      <c r="P3" s="201">
        <v>31.43</v>
      </c>
      <c r="Q3" s="201">
        <v>9.64</v>
      </c>
      <c r="R3" s="201">
        <v>19.170000000000002</v>
      </c>
      <c r="S3" s="201">
        <v>11.79</v>
      </c>
      <c r="T3" s="201">
        <v>0</v>
      </c>
      <c r="U3" s="201">
        <v>59.38</v>
      </c>
      <c r="V3" s="201">
        <v>4.3099999999999996</v>
      </c>
      <c r="W3" s="201">
        <v>19.71</v>
      </c>
      <c r="X3" s="201">
        <v>62.99</v>
      </c>
      <c r="Y3" s="201">
        <v>0</v>
      </c>
      <c r="Z3">
        <v>0</v>
      </c>
      <c r="AA3" s="201">
        <v>14</v>
      </c>
      <c r="AB3" s="201">
        <v>0</v>
      </c>
      <c r="AC3" s="201">
        <v>0</v>
      </c>
      <c r="AD3" s="201">
        <v>0</v>
      </c>
      <c r="AE3" s="201">
        <v>43.68</v>
      </c>
      <c r="AF3" s="201">
        <v>0</v>
      </c>
      <c r="AG3" s="201">
        <v>0</v>
      </c>
      <c r="AH3" s="201">
        <v>0</v>
      </c>
      <c r="AI3" s="201">
        <v>122.16</v>
      </c>
      <c r="AJ3" s="201">
        <v>0</v>
      </c>
      <c r="AK3" s="201">
        <v>0</v>
      </c>
      <c r="AL3" s="201">
        <v>0</v>
      </c>
      <c r="AM3" s="201">
        <v>296.52999999999997</v>
      </c>
      <c r="AN3" s="201">
        <v>0</v>
      </c>
      <c r="AO3">
        <v>0</v>
      </c>
      <c r="AP3" s="201">
        <v>118.61</v>
      </c>
      <c r="AQ3" s="201">
        <v>38.32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1.02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495.2</v>
      </c>
      <c r="L4" s="201">
        <v>17.55</v>
      </c>
      <c r="M4" s="201">
        <v>64.010000000000005</v>
      </c>
      <c r="N4" s="201">
        <v>53.04</v>
      </c>
      <c r="O4" s="201">
        <v>74.13</v>
      </c>
      <c r="P4" s="201">
        <v>31.43</v>
      </c>
      <c r="Q4" s="201">
        <v>9.64</v>
      </c>
      <c r="R4" s="201">
        <v>19.170000000000002</v>
      </c>
      <c r="S4" s="201">
        <v>11.79</v>
      </c>
      <c r="T4" s="201">
        <v>0</v>
      </c>
      <c r="U4" s="201">
        <v>59.38</v>
      </c>
      <c r="V4" s="201">
        <v>4.3099999999999996</v>
      </c>
      <c r="W4" s="201">
        <v>19.71</v>
      </c>
      <c r="X4" s="201">
        <v>62.99</v>
      </c>
      <c r="Y4" s="201">
        <v>0</v>
      </c>
      <c r="Z4">
        <v>0</v>
      </c>
      <c r="AA4" s="201">
        <v>14</v>
      </c>
      <c r="AB4" s="201">
        <v>0</v>
      </c>
      <c r="AC4" s="201">
        <v>0</v>
      </c>
      <c r="AD4" s="201">
        <v>0</v>
      </c>
      <c r="AE4" s="201">
        <v>43</v>
      </c>
      <c r="AF4" s="201">
        <v>0</v>
      </c>
      <c r="AG4" s="201">
        <v>0</v>
      </c>
      <c r="AH4" s="201">
        <v>0</v>
      </c>
      <c r="AI4" s="201">
        <v>122.16</v>
      </c>
      <c r="AJ4" s="201">
        <v>0</v>
      </c>
      <c r="AK4" s="201">
        <v>0</v>
      </c>
      <c r="AL4" s="201">
        <v>0</v>
      </c>
      <c r="AM4" s="201">
        <v>296.52999999999997</v>
      </c>
      <c r="AN4" s="201">
        <v>0</v>
      </c>
      <c r="AO4">
        <v>0</v>
      </c>
      <c r="AP4" s="201">
        <v>118.61</v>
      </c>
      <c r="AQ4" s="201">
        <v>38.32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0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495.2</v>
      </c>
      <c r="L5" s="201">
        <v>17.55</v>
      </c>
      <c r="M5" s="201">
        <v>64.010000000000005</v>
      </c>
      <c r="N5" s="201">
        <v>53.04</v>
      </c>
      <c r="O5" s="201">
        <v>74.13</v>
      </c>
      <c r="P5" s="201">
        <v>31.43</v>
      </c>
      <c r="Q5" s="201">
        <v>9.64</v>
      </c>
      <c r="R5" s="201">
        <v>19.170000000000002</v>
      </c>
      <c r="S5" s="201">
        <v>11.79</v>
      </c>
      <c r="T5" s="201">
        <v>0</v>
      </c>
      <c r="U5" s="201">
        <v>59.38</v>
      </c>
      <c r="V5" s="201">
        <v>4.3099999999999996</v>
      </c>
      <c r="W5" s="201">
        <v>19.71</v>
      </c>
      <c r="X5" s="201">
        <v>62.99</v>
      </c>
      <c r="Y5" s="201">
        <v>0</v>
      </c>
      <c r="Z5">
        <v>0</v>
      </c>
      <c r="AA5" s="201">
        <v>14</v>
      </c>
      <c r="AB5" s="201">
        <v>0</v>
      </c>
      <c r="AC5" s="201">
        <v>0</v>
      </c>
      <c r="AD5" s="201">
        <v>0</v>
      </c>
      <c r="AE5" s="201">
        <v>43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296.52999999999997</v>
      </c>
      <c r="AN5" s="201">
        <v>0</v>
      </c>
      <c r="AO5">
        <v>0</v>
      </c>
      <c r="AP5" s="201">
        <v>118.61</v>
      </c>
      <c r="AQ5" s="201">
        <v>38.32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495.2</v>
      </c>
      <c r="L6" s="201">
        <v>17.55</v>
      </c>
      <c r="M6" s="201">
        <v>64.010000000000005</v>
      </c>
      <c r="N6" s="201">
        <v>53.04</v>
      </c>
      <c r="O6" s="201">
        <v>74.13</v>
      </c>
      <c r="P6" s="201">
        <v>31.43</v>
      </c>
      <c r="Q6" s="201">
        <v>9.64</v>
      </c>
      <c r="R6" s="201">
        <v>19.170000000000002</v>
      </c>
      <c r="S6" s="201">
        <v>11.79</v>
      </c>
      <c r="T6" s="201">
        <v>0</v>
      </c>
      <c r="U6" s="201">
        <v>59.38</v>
      </c>
      <c r="V6" s="201">
        <v>4.3099999999999996</v>
      </c>
      <c r="W6" s="201">
        <v>19.71</v>
      </c>
      <c r="X6" s="201">
        <v>62.99</v>
      </c>
      <c r="Y6" s="201">
        <v>0</v>
      </c>
      <c r="Z6">
        <v>0</v>
      </c>
      <c r="AA6" s="201">
        <v>14</v>
      </c>
      <c r="AB6" s="201">
        <v>0</v>
      </c>
      <c r="AC6" s="201">
        <v>0</v>
      </c>
      <c r="AD6" s="201">
        <v>0</v>
      </c>
      <c r="AE6" s="201">
        <v>43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296.52999999999997</v>
      </c>
      <c r="AN6" s="201">
        <v>0</v>
      </c>
      <c r="AO6">
        <v>0</v>
      </c>
      <c r="AP6" s="201">
        <v>118.61</v>
      </c>
      <c r="AQ6" s="201">
        <v>38.32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495.2</v>
      </c>
      <c r="L7" s="201">
        <v>17.55</v>
      </c>
      <c r="M7" s="201">
        <v>64.010000000000005</v>
      </c>
      <c r="N7" s="201">
        <v>53.04</v>
      </c>
      <c r="O7" s="201">
        <v>74.13</v>
      </c>
      <c r="P7" s="201">
        <v>31.43</v>
      </c>
      <c r="Q7" s="201">
        <v>9.64</v>
      </c>
      <c r="R7" s="201">
        <v>19.170000000000002</v>
      </c>
      <c r="S7" s="201">
        <v>11.79</v>
      </c>
      <c r="T7" s="201">
        <v>0</v>
      </c>
      <c r="U7" s="201">
        <v>59.38</v>
      </c>
      <c r="V7" s="201">
        <v>4.3099999999999996</v>
      </c>
      <c r="W7" s="201">
        <v>19.71</v>
      </c>
      <c r="X7" s="201">
        <v>62.99</v>
      </c>
      <c r="Y7" s="201">
        <v>0</v>
      </c>
      <c r="Z7">
        <v>0</v>
      </c>
      <c r="AA7" s="201">
        <v>14</v>
      </c>
      <c r="AB7" s="201">
        <v>0</v>
      </c>
      <c r="AC7" s="201">
        <v>0</v>
      </c>
      <c r="AD7" s="201">
        <v>0</v>
      </c>
      <c r="AE7" s="201">
        <v>43.12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293</v>
      </c>
      <c r="AN7" s="201">
        <v>0</v>
      </c>
      <c r="AO7">
        <v>0</v>
      </c>
      <c r="AP7" s="201">
        <v>118.61</v>
      </c>
      <c r="AQ7" s="201">
        <v>38.32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495.2</v>
      </c>
      <c r="L8" s="201">
        <v>17.55</v>
      </c>
      <c r="M8" s="201">
        <v>64.010000000000005</v>
      </c>
      <c r="N8" s="201">
        <v>53.04</v>
      </c>
      <c r="O8" s="201">
        <v>74.13</v>
      </c>
      <c r="P8" s="201">
        <v>31.43</v>
      </c>
      <c r="Q8" s="201">
        <v>9.64</v>
      </c>
      <c r="R8" s="201">
        <v>19.170000000000002</v>
      </c>
      <c r="S8" s="201">
        <v>11.79</v>
      </c>
      <c r="T8" s="201">
        <v>0</v>
      </c>
      <c r="U8" s="201">
        <v>59.38</v>
      </c>
      <c r="V8" s="201">
        <v>4.3099999999999996</v>
      </c>
      <c r="W8" s="201">
        <v>19.71</v>
      </c>
      <c r="X8" s="201">
        <v>62.99</v>
      </c>
      <c r="Y8" s="201">
        <v>0</v>
      </c>
      <c r="Z8">
        <v>0</v>
      </c>
      <c r="AA8" s="201">
        <v>14</v>
      </c>
      <c r="AB8" s="201">
        <v>0</v>
      </c>
      <c r="AC8" s="201">
        <v>0</v>
      </c>
      <c r="AD8" s="201">
        <v>0</v>
      </c>
      <c r="AE8" s="201">
        <v>43.12</v>
      </c>
      <c r="AF8" s="201">
        <v>0</v>
      </c>
      <c r="AG8" s="201">
        <v>0</v>
      </c>
      <c r="AH8" s="201">
        <v>0</v>
      </c>
      <c r="AI8" s="201">
        <v>102.56</v>
      </c>
      <c r="AJ8" s="201">
        <v>0</v>
      </c>
      <c r="AK8" s="201">
        <v>0</v>
      </c>
      <c r="AL8" s="201">
        <v>0</v>
      </c>
      <c r="AM8" s="201">
        <v>273</v>
      </c>
      <c r="AN8" s="201">
        <v>0</v>
      </c>
      <c r="AO8">
        <v>0</v>
      </c>
      <c r="AP8" s="201">
        <v>118.61</v>
      </c>
      <c r="AQ8" s="201">
        <v>38.32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495.2</v>
      </c>
      <c r="L9" s="201">
        <v>17.55</v>
      </c>
      <c r="M9" s="201">
        <v>64.010000000000005</v>
      </c>
      <c r="N9" s="201">
        <v>53.04</v>
      </c>
      <c r="O9" s="201">
        <v>74.13</v>
      </c>
      <c r="P9" s="201">
        <v>31.43</v>
      </c>
      <c r="Q9" s="201">
        <v>9.64</v>
      </c>
      <c r="R9" s="201">
        <v>19.170000000000002</v>
      </c>
      <c r="S9" s="201">
        <v>11.79</v>
      </c>
      <c r="T9" s="201">
        <v>0</v>
      </c>
      <c r="U9" s="201">
        <v>59.38</v>
      </c>
      <c r="V9" s="201">
        <v>4.3099999999999996</v>
      </c>
      <c r="W9" s="201">
        <v>19.71</v>
      </c>
      <c r="X9" s="201">
        <v>62.99</v>
      </c>
      <c r="Y9" s="201">
        <v>0</v>
      </c>
      <c r="Z9">
        <v>0</v>
      </c>
      <c r="AA9" s="201">
        <v>14</v>
      </c>
      <c r="AB9" s="201">
        <v>0</v>
      </c>
      <c r="AC9" s="201">
        <v>0</v>
      </c>
      <c r="AD9" s="201">
        <v>0</v>
      </c>
      <c r="AE9" s="201">
        <v>43.12</v>
      </c>
      <c r="AF9" s="201">
        <v>0</v>
      </c>
      <c r="AG9" s="201">
        <v>0</v>
      </c>
      <c r="AH9" s="201">
        <v>0</v>
      </c>
      <c r="AI9" s="201">
        <v>102.56</v>
      </c>
      <c r="AJ9" s="201">
        <v>0</v>
      </c>
      <c r="AK9" s="201">
        <v>0</v>
      </c>
      <c r="AL9" s="201">
        <v>0</v>
      </c>
      <c r="AM9" s="201">
        <v>244</v>
      </c>
      <c r="AN9" s="201">
        <v>0</v>
      </c>
      <c r="AO9">
        <v>0</v>
      </c>
      <c r="AP9" s="201">
        <v>118.61</v>
      </c>
      <c r="AQ9" s="201">
        <v>38.32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495.2</v>
      </c>
      <c r="L10" s="201">
        <v>17.55</v>
      </c>
      <c r="M10" s="201">
        <v>64.010000000000005</v>
      </c>
      <c r="N10" s="201">
        <v>53.04</v>
      </c>
      <c r="O10" s="201">
        <v>74.13</v>
      </c>
      <c r="P10" s="201">
        <v>31.43</v>
      </c>
      <c r="Q10" s="201">
        <v>9.64</v>
      </c>
      <c r="R10" s="201">
        <v>19.170000000000002</v>
      </c>
      <c r="S10" s="201">
        <v>11.79</v>
      </c>
      <c r="T10" s="201">
        <v>0</v>
      </c>
      <c r="U10" s="201">
        <v>59.38</v>
      </c>
      <c r="V10" s="201">
        <v>4.3099999999999996</v>
      </c>
      <c r="W10" s="201">
        <v>19.71</v>
      </c>
      <c r="X10" s="201">
        <v>62.99</v>
      </c>
      <c r="Y10" s="201">
        <v>0</v>
      </c>
      <c r="Z10">
        <v>0</v>
      </c>
      <c r="AA10" s="201">
        <v>14</v>
      </c>
      <c r="AB10" s="201">
        <v>0</v>
      </c>
      <c r="AC10" s="201">
        <v>0</v>
      </c>
      <c r="AD10" s="201">
        <v>0</v>
      </c>
      <c r="AE10" s="201">
        <v>43.12</v>
      </c>
      <c r="AF10" s="201">
        <v>0</v>
      </c>
      <c r="AG10" s="201">
        <v>0</v>
      </c>
      <c r="AH10" s="201">
        <v>0</v>
      </c>
      <c r="AI10" s="201">
        <v>102.56</v>
      </c>
      <c r="AJ10" s="201">
        <v>0</v>
      </c>
      <c r="AK10" s="201">
        <v>0</v>
      </c>
      <c r="AL10" s="201">
        <v>0</v>
      </c>
      <c r="AM10" s="201">
        <v>199</v>
      </c>
      <c r="AN10" s="201">
        <v>0</v>
      </c>
      <c r="AO10">
        <v>0</v>
      </c>
      <c r="AP10" s="201">
        <v>118.61</v>
      </c>
      <c r="AQ10" s="201">
        <v>38.32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0.38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495.2</v>
      </c>
      <c r="L11" s="201">
        <v>17.55</v>
      </c>
      <c r="M11" s="201">
        <v>64.010000000000005</v>
      </c>
      <c r="N11" s="201">
        <v>53.04</v>
      </c>
      <c r="O11" s="201">
        <v>74.13</v>
      </c>
      <c r="P11" s="201">
        <v>31.43</v>
      </c>
      <c r="Q11" s="201">
        <v>9.64</v>
      </c>
      <c r="R11" s="201">
        <v>19.170000000000002</v>
      </c>
      <c r="S11" s="201">
        <v>11.79</v>
      </c>
      <c r="T11" s="201">
        <v>0</v>
      </c>
      <c r="U11" s="201">
        <v>59.38</v>
      </c>
      <c r="V11" s="201">
        <v>4.3099999999999996</v>
      </c>
      <c r="W11" s="201">
        <v>19.71</v>
      </c>
      <c r="X11" s="201">
        <v>62.99</v>
      </c>
      <c r="Y11" s="201">
        <v>0</v>
      </c>
      <c r="Z11">
        <v>0</v>
      </c>
      <c r="AA11" s="201">
        <v>14</v>
      </c>
      <c r="AB11" s="201">
        <v>0</v>
      </c>
      <c r="AC11" s="201">
        <v>0</v>
      </c>
      <c r="AD11" s="201">
        <v>0</v>
      </c>
      <c r="AE11" s="201">
        <v>43.12</v>
      </c>
      <c r="AF11" s="201">
        <v>0</v>
      </c>
      <c r="AG11" s="201">
        <v>0</v>
      </c>
      <c r="AH11" s="201">
        <v>0</v>
      </c>
      <c r="AI11" s="201">
        <v>102.56</v>
      </c>
      <c r="AJ11" s="201">
        <v>0</v>
      </c>
      <c r="AK11" s="201">
        <v>0</v>
      </c>
      <c r="AL11" s="201">
        <v>0</v>
      </c>
      <c r="AM11" s="201">
        <v>175</v>
      </c>
      <c r="AN11" s="201">
        <v>0</v>
      </c>
      <c r="AO11">
        <v>0</v>
      </c>
      <c r="AP11" s="201">
        <v>118.61</v>
      </c>
      <c r="AQ11" s="201">
        <v>38.32</v>
      </c>
      <c r="AR11" s="201">
        <v>0</v>
      </c>
      <c r="AS11" s="201">
        <v>7.68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0.38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495.2</v>
      </c>
      <c r="L12" s="201">
        <v>17.55</v>
      </c>
      <c r="M12" s="201">
        <v>64.010000000000005</v>
      </c>
      <c r="N12" s="201">
        <v>53.04</v>
      </c>
      <c r="O12" s="201">
        <v>74.13</v>
      </c>
      <c r="P12" s="201">
        <v>31.43</v>
      </c>
      <c r="Q12" s="201">
        <v>9.64</v>
      </c>
      <c r="R12" s="201">
        <v>19.170000000000002</v>
      </c>
      <c r="S12" s="201">
        <v>11.79</v>
      </c>
      <c r="T12" s="201">
        <v>0</v>
      </c>
      <c r="U12" s="201">
        <v>59.38</v>
      </c>
      <c r="V12" s="201">
        <v>4.3099999999999996</v>
      </c>
      <c r="W12" s="201">
        <v>19.71</v>
      </c>
      <c r="X12" s="201">
        <v>62.99</v>
      </c>
      <c r="Y12" s="201">
        <v>0</v>
      </c>
      <c r="Z12">
        <v>0</v>
      </c>
      <c r="AA12" s="201">
        <v>14</v>
      </c>
      <c r="AB12" s="201">
        <v>0</v>
      </c>
      <c r="AC12" s="201">
        <v>0</v>
      </c>
      <c r="AD12" s="201">
        <v>0</v>
      </c>
      <c r="AE12" s="201">
        <v>43.12</v>
      </c>
      <c r="AF12" s="201">
        <v>0</v>
      </c>
      <c r="AG12" s="201">
        <v>0</v>
      </c>
      <c r="AH12" s="201">
        <v>0</v>
      </c>
      <c r="AI12" s="201">
        <v>102.56</v>
      </c>
      <c r="AJ12" s="201">
        <v>0</v>
      </c>
      <c r="AK12" s="201">
        <v>0</v>
      </c>
      <c r="AL12" s="201">
        <v>0</v>
      </c>
      <c r="AM12" s="201">
        <v>136</v>
      </c>
      <c r="AN12" s="201">
        <v>0</v>
      </c>
      <c r="AO12">
        <v>0</v>
      </c>
      <c r="AP12" s="201">
        <v>118.61</v>
      </c>
      <c r="AQ12" s="201">
        <v>38.32</v>
      </c>
      <c r="AR12" s="201">
        <v>0</v>
      </c>
      <c r="AS12" s="201">
        <v>7.68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0.94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495.2</v>
      </c>
      <c r="L13" s="201">
        <v>17.55</v>
      </c>
      <c r="M13" s="201">
        <v>64.010000000000005</v>
      </c>
      <c r="N13" s="201">
        <v>53.04</v>
      </c>
      <c r="O13" s="201">
        <v>74.13</v>
      </c>
      <c r="P13" s="201">
        <v>31.43</v>
      </c>
      <c r="Q13" s="201">
        <v>9.64</v>
      </c>
      <c r="R13" s="201">
        <v>19.170000000000002</v>
      </c>
      <c r="S13" s="201">
        <v>11.79</v>
      </c>
      <c r="T13" s="201">
        <v>0</v>
      </c>
      <c r="U13" s="201">
        <v>59.38</v>
      </c>
      <c r="V13" s="201">
        <v>4.3099999999999996</v>
      </c>
      <c r="W13" s="201">
        <v>19.71</v>
      </c>
      <c r="X13" s="201">
        <v>62.99</v>
      </c>
      <c r="Y13" s="201">
        <v>0</v>
      </c>
      <c r="Z13">
        <v>0</v>
      </c>
      <c r="AA13" s="201">
        <v>14</v>
      </c>
      <c r="AB13" s="201">
        <v>0</v>
      </c>
      <c r="AC13" s="201">
        <v>0</v>
      </c>
      <c r="AD13" s="201">
        <v>0</v>
      </c>
      <c r="AE13" s="201">
        <v>43.12</v>
      </c>
      <c r="AF13" s="201">
        <v>0</v>
      </c>
      <c r="AG13" s="201">
        <v>0</v>
      </c>
      <c r="AH13" s="201">
        <v>0</v>
      </c>
      <c r="AI13" s="201">
        <v>102.56</v>
      </c>
      <c r="AJ13" s="201">
        <v>0</v>
      </c>
      <c r="AK13" s="201">
        <v>0</v>
      </c>
      <c r="AL13" s="201">
        <v>0</v>
      </c>
      <c r="AM13" s="201">
        <v>136</v>
      </c>
      <c r="AN13" s="201">
        <v>0</v>
      </c>
      <c r="AO13">
        <v>0</v>
      </c>
      <c r="AP13" s="201">
        <v>118.61</v>
      </c>
      <c r="AQ13" s="201">
        <v>38.32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0.94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495.2</v>
      </c>
      <c r="L14" s="201">
        <v>17.55</v>
      </c>
      <c r="M14" s="201">
        <v>64.010000000000005</v>
      </c>
      <c r="N14" s="201">
        <v>53.04</v>
      </c>
      <c r="O14" s="201">
        <v>74.13</v>
      </c>
      <c r="P14" s="201">
        <v>31.43</v>
      </c>
      <c r="Q14" s="201">
        <v>9.64</v>
      </c>
      <c r="R14" s="201">
        <v>19.170000000000002</v>
      </c>
      <c r="S14" s="201">
        <v>11.79</v>
      </c>
      <c r="T14" s="201">
        <v>0</v>
      </c>
      <c r="U14" s="201">
        <v>59.38</v>
      </c>
      <c r="V14" s="201">
        <v>4.3099999999999996</v>
      </c>
      <c r="W14" s="201">
        <v>19.71</v>
      </c>
      <c r="X14" s="201">
        <v>62.99</v>
      </c>
      <c r="Y14" s="201">
        <v>0</v>
      </c>
      <c r="Z14">
        <v>0</v>
      </c>
      <c r="AA14" s="201">
        <v>14</v>
      </c>
      <c r="AB14" s="201">
        <v>0</v>
      </c>
      <c r="AC14" s="201">
        <v>0</v>
      </c>
      <c r="AD14" s="201">
        <v>0</v>
      </c>
      <c r="AE14" s="201">
        <v>43.12</v>
      </c>
      <c r="AF14" s="201">
        <v>0</v>
      </c>
      <c r="AG14" s="201">
        <v>0</v>
      </c>
      <c r="AH14" s="201">
        <v>0</v>
      </c>
      <c r="AI14" s="201">
        <v>102.56</v>
      </c>
      <c r="AJ14" s="201">
        <v>0</v>
      </c>
      <c r="AK14" s="201">
        <v>0</v>
      </c>
      <c r="AL14" s="201">
        <v>0</v>
      </c>
      <c r="AM14" s="201">
        <v>136</v>
      </c>
      <c r="AN14" s="201">
        <v>0</v>
      </c>
      <c r="AO14">
        <v>0</v>
      </c>
      <c r="AP14" s="201">
        <v>118.61</v>
      </c>
      <c r="AQ14" s="201">
        <v>38.32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0.94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495.2</v>
      </c>
      <c r="L15" s="201">
        <v>17.55</v>
      </c>
      <c r="M15" s="201">
        <v>64.010000000000005</v>
      </c>
      <c r="N15" s="201">
        <v>53.04</v>
      </c>
      <c r="O15" s="201">
        <v>74.13</v>
      </c>
      <c r="P15" s="201">
        <v>31.43</v>
      </c>
      <c r="Q15" s="201">
        <v>9.64</v>
      </c>
      <c r="R15" s="201">
        <v>19.170000000000002</v>
      </c>
      <c r="S15" s="201">
        <v>11.79</v>
      </c>
      <c r="T15" s="201">
        <v>0</v>
      </c>
      <c r="U15" s="201">
        <v>59.38</v>
      </c>
      <c r="V15" s="201">
        <v>4.3099999999999996</v>
      </c>
      <c r="W15" s="201">
        <v>19.71</v>
      </c>
      <c r="X15" s="201">
        <v>62.99</v>
      </c>
      <c r="Y15" s="201">
        <v>0</v>
      </c>
      <c r="Z15">
        <v>0</v>
      </c>
      <c r="AA15" s="201">
        <v>14</v>
      </c>
      <c r="AB15" s="201">
        <v>0</v>
      </c>
      <c r="AC15" s="201">
        <v>0</v>
      </c>
      <c r="AD15" s="201">
        <v>0</v>
      </c>
      <c r="AE15" s="201">
        <v>43.12</v>
      </c>
      <c r="AF15" s="201">
        <v>0</v>
      </c>
      <c r="AG15" s="201">
        <v>0</v>
      </c>
      <c r="AH15" s="201">
        <v>0</v>
      </c>
      <c r="AI15" s="201">
        <v>102.56</v>
      </c>
      <c r="AJ15" s="201">
        <v>0</v>
      </c>
      <c r="AK15" s="201">
        <v>0</v>
      </c>
      <c r="AL15" s="201">
        <v>0</v>
      </c>
      <c r="AM15" s="201">
        <v>136</v>
      </c>
      <c r="AN15" s="201">
        <v>0</v>
      </c>
      <c r="AO15">
        <v>0</v>
      </c>
      <c r="AP15" s="201">
        <v>118.61</v>
      </c>
      <c r="AQ15" s="201">
        <v>38.32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0.94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495.2</v>
      </c>
      <c r="L16" s="201">
        <v>17.55</v>
      </c>
      <c r="M16" s="201">
        <v>64.010000000000005</v>
      </c>
      <c r="N16" s="201">
        <v>53.04</v>
      </c>
      <c r="O16" s="201">
        <v>74.13</v>
      </c>
      <c r="P16" s="201">
        <v>31.43</v>
      </c>
      <c r="Q16" s="201">
        <v>9.64</v>
      </c>
      <c r="R16" s="201">
        <v>19.170000000000002</v>
      </c>
      <c r="S16" s="201">
        <v>11.79</v>
      </c>
      <c r="T16" s="201">
        <v>0</v>
      </c>
      <c r="U16" s="201">
        <v>59.38</v>
      </c>
      <c r="V16" s="201">
        <v>4.3099999999999996</v>
      </c>
      <c r="W16" s="201">
        <v>19.71</v>
      </c>
      <c r="X16" s="201">
        <v>62.99</v>
      </c>
      <c r="Y16" s="201">
        <v>0</v>
      </c>
      <c r="Z16">
        <v>0</v>
      </c>
      <c r="AA16" s="201">
        <v>14</v>
      </c>
      <c r="AB16" s="201">
        <v>0</v>
      </c>
      <c r="AC16" s="201">
        <v>0</v>
      </c>
      <c r="AD16" s="201">
        <v>0</v>
      </c>
      <c r="AE16" s="201">
        <v>43.12</v>
      </c>
      <c r="AF16" s="201">
        <v>0</v>
      </c>
      <c r="AG16" s="201">
        <v>0</v>
      </c>
      <c r="AH16" s="201">
        <v>0</v>
      </c>
      <c r="AI16" s="201">
        <v>102.56</v>
      </c>
      <c r="AJ16" s="201">
        <v>0</v>
      </c>
      <c r="AK16" s="201">
        <v>0</v>
      </c>
      <c r="AL16" s="201">
        <v>0</v>
      </c>
      <c r="AM16" s="201">
        <v>136</v>
      </c>
      <c r="AN16" s="201">
        <v>0</v>
      </c>
      <c r="AO16">
        <v>0</v>
      </c>
      <c r="AP16" s="201">
        <v>118.61</v>
      </c>
      <c r="AQ16" s="201">
        <v>38.32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0.94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495.2</v>
      </c>
      <c r="L17" s="201">
        <v>17.55</v>
      </c>
      <c r="M17" s="201">
        <v>64.010000000000005</v>
      </c>
      <c r="N17" s="201">
        <v>53.04</v>
      </c>
      <c r="O17" s="201">
        <v>74.13</v>
      </c>
      <c r="P17" s="201">
        <v>31.43</v>
      </c>
      <c r="Q17" s="201">
        <v>9.64</v>
      </c>
      <c r="R17" s="201">
        <v>19.170000000000002</v>
      </c>
      <c r="S17" s="201">
        <v>11.79</v>
      </c>
      <c r="T17" s="201">
        <v>0</v>
      </c>
      <c r="U17" s="201">
        <v>59.38</v>
      </c>
      <c r="V17" s="201">
        <v>4.3099999999999996</v>
      </c>
      <c r="W17" s="201">
        <v>19.71</v>
      </c>
      <c r="X17" s="201">
        <v>62.99</v>
      </c>
      <c r="Y17" s="201">
        <v>0</v>
      </c>
      <c r="Z17">
        <v>0</v>
      </c>
      <c r="AA17" s="201">
        <v>14</v>
      </c>
      <c r="AB17" s="201">
        <v>0</v>
      </c>
      <c r="AC17" s="201">
        <v>0</v>
      </c>
      <c r="AD17" s="201">
        <v>0</v>
      </c>
      <c r="AE17" s="201">
        <v>43.12</v>
      </c>
      <c r="AF17" s="201">
        <v>0</v>
      </c>
      <c r="AG17" s="201">
        <v>0</v>
      </c>
      <c r="AH17" s="201">
        <v>0</v>
      </c>
      <c r="AI17" s="201">
        <v>102.56</v>
      </c>
      <c r="AJ17" s="201">
        <v>0</v>
      </c>
      <c r="AK17" s="201">
        <v>0</v>
      </c>
      <c r="AL17" s="201">
        <v>0</v>
      </c>
      <c r="AM17" s="201">
        <v>136</v>
      </c>
      <c r="AN17" s="201">
        <v>0</v>
      </c>
      <c r="AO17">
        <v>0</v>
      </c>
      <c r="AP17" s="201">
        <v>118.61</v>
      </c>
      <c r="AQ17" s="201">
        <v>38.32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0.94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495.2</v>
      </c>
      <c r="L18" s="201">
        <v>17.55</v>
      </c>
      <c r="M18" s="201">
        <v>64.010000000000005</v>
      </c>
      <c r="N18" s="201">
        <v>53.04</v>
      </c>
      <c r="O18" s="201">
        <v>74.13</v>
      </c>
      <c r="P18" s="201">
        <v>31.43</v>
      </c>
      <c r="Q18" s="201">
        <v>9.64</v>
      </c>
      <c r="R18" s="201">
        <v>19.170000000000002</v>
      </c>
      <c r="S18" s="201">
        <v>11.79</v>
      </c>
      <c r="T18" s="201">
        <v>0</v>
      </c>
      <c r="U18" s="201">
        <v>59.38</v>
      </c>
      <c r="V18" s="201">
        <v>4.3099999999999996</v>
      </c>
      <c r="W18" s="201">
        <v>19.71</v>
      </c>
      <c r="X18" s="201">
        <v>62.99</v>
      </c>
      <c r="Y18" s="201">
        <v>0</v>
      </c>
      <c r="Z18">
        <v>0</v>
      </c>
      <c r="AA18" s="201">
        <v>14</v>
      </c>
      <c r="AB18" s="201">
        <v>0</v>
      </c>
      <c r="AC18" s="201">
        <v>0</v>
      </c>
      <c r="AD18" s="201">
        <v>0</v>
      </c>
      <c r="AE18" s="201">
        <v>43.12</v>
      </c>
      <c r="AF18" s="201">
        <v>0</v>
      </c>
      <c r="AG18" s="201">
        <v>0</v>
      </c>
      <c r="AH18" s="201">
        <v>0</v>
      </c>
      <c r="AI18" s="201">
        <v>102.56</v>
      </c>
      <c r="AJ18" s="201">
        <v>0</v>
      </c>
      <c r="AK18" s="201">
        <v>0</v>
      </c>
      <c r="AL18" s="201">
        <v>0</v>
      </c>
      <c r="AM18" s="201">
        <v>136</v>
      </c>
      <c r="AN18" s="201">
        <v>0</v>
      </c>
      <c r="AO18">
        <v>0</v>
      </c>
      <c r="AP18" s="201">
        <v>118.61</v>
      </c>
      <c r="AQ18" s="201">
        <v>38.32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0.94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420.41</v>
      </c>
      <c r="L19" s="201">
        <v>17.55</v>
      </c>
      <c r="M19" s="201">
        <v>64.010000000000005</v>
      </c>
      <c r="N19" s="201">
        <v>53.04</v>
      </c>
      <c r="O19" s="201">
        <v>74.13</v>
      </c>
      <c r="P19" s="201">
        <v>31.43</v>
      </c>
      <c r="Q19" s="201">
        <v>9.64</v>
      </c>
      <c r="R19" s="201">
        <v>19.170000000000002</v>
      </c>
      <c r="S19" s="201">
        <v>11.79</v>
      </c>
      <c r="T19" s="201">
        <v>0</v>
      </c>
      <c r="U19" s="201">
        <v>59.38</v>
      </c>
      <c r="V19" s="201">
        <v>4.3099999999999996</v>
      </c>
      <c r="W19" s="201">
        <v>19.71</v>
      </c>
      <c r="X19" s="201">
        <v>62.99</v>
      </c>
      <c r="Y19" s="201">
        <v>0</v>
      </c>
      <c r="Z19">
        <v>0</v>
      </c>
      <c r="AA19" s="201">
        <v>14.3</v>
      </c>
      <c r="AB19" s="201">
        <v>0</v>
      </c>
      <c r="AC19" s="201">
        <v>0</v>
      </c>
      <c r="AD19" s="201">
        <v>0</v>
      </c>
      <c r="AE19" s="201">
        <v>43.68</v>
      </c>
      <c r="AF19" s="201">
        <v>0</v>
      </c>
      <c r="AG19" s="201">
        <v>0</v>
      </c>
      <c r="AH19" s="201">
        <v>0</v>
      </c>
      <c r="AI19" s="201">
        <v>102.56</v>
      </c>
      <c r="AJ19" s="201">
        <v>0</v>
      </c>
      <c r="AK19" s="201">
        <v>0</v>
      </c>
      <c r="AL19" s="201">
        <v>0</v>
      </c>
      <c r="AM19" s="201">
        <v>136</v>
      </c>
      <c r="AN19" s="201">
        <v>0</v>
      </c>
      <c r="AO19">
        <v>0</v>
      </c>
      <c r="AP19" s="201">
        <v>118.61</v>
      </c>
      <c r="AQ19" s="201">
        <v>38.32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0.94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377.17</v>
      </c>
      <c r="L20" s="201">
        <v>17.55</v>
      </c>
      <c r="M20" s="201">
        <v>64.010000000000005</v>
      </c>
      <c r="N20" s="201">
        <v>53.04</v>
      </c>
      <c r="O20" s="201">
        <v>74.13</v>
      </c>
      <c r="P20" s="201">
        <v>31.43</v>
      </c>
      <c r="Q20" s="201">
        <v>9.64</v>
      </c>
      <c r="R20" s="201">
        <v>19.170000000000002</v>
      </c>
      <c r="S20" s="201">
        <v>11.79</v>
      </c>
      <c r="T20" s="201">
        <v>0</v>
      </c>
      <c r="U20" s="201">
        <v>59.38</v>
      </c>
      <c r="V20" s="201">
        <v>4.3099999999999996</v>
      </c>
      <c r="W20" s="201">
        <v>19.71</v>
      </c>
      <c r="X20" s="201">
        <v>62.99</v>
      </c>
      <c r="Y20" s="201">
        <v>0</v>
      </c>
      <c r="Z20">
        <v>0</v>
      </c>
      <c r="AA20" s="201">
        <v>14.3</v>
      </c>
      <c r="AB20" s="201">
        <v>0</v>
      </c>
      <c r="AC20" s="201">
        <v>0</v>
      </c>
      <c r="AD20" s="201">
        <v>0</v>
      </c>
      <c r="AE20" s="201">
        <v>43.68</v>
      </c>
      <c r="AF20" s="201">
        <v>0</v>
      </c>
      <c r="AG20" s="201">
        <v>0</v>
      </c>
      <c r="AH20" s="201">
        <v>0</v>
      </c>
      <c r="AI20" s="201">
        <v>102.56</v>
      </c>
      <c r="AJ20" s="201">
        <v>0</v>
      </c>
      <c r="AK20" s="201">
        <v>0</v>
      </c>
      <c r="AL20" s="201">
        <v>0</v>
      </c>
      <c r="AM20" s="201">
        <v>136</v>
      </c>
      <c r="AN20" s="201">
        <v>0</v>
      </c>
      <c r="AO20">
        <v>0</v>
      </c>
      <c r="AP20" s="201">
        <v>118.61</v>
      </c>
      <c r="AQ20" s="201">
        <v>38.32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0.94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309.47000000000003</v>
      </c>
      <c r="L21" s="201">
        <v>16.97</v>
      </c>
      <c r="M21" s="201">
        <v>64.010000000000005</v>
      </c>
      <c r="N21" s="201">
        <v>53.04</v>
      </c>
      <c r="O21" s="201">
        <v>74.13</v>
      </c>
      <c r="P21" s="201">
        <v>31.43</v>
      </c>
      <c r="Q21" s="201">
        <v>9.32</v>
      </c>
      <c r="R21" s="201">
        <v>19.170000000000002</v>
      </c>
      <c r="S21" s="201">
        <v>11.4</v>
      </c>
      <c r="T21" s="201">
        <v>0</v>
      </c>
      <c r="U21" s="201">
        <v>59.38</v>
      </c>
      <c r="V21" s="201">
        <v>4.3099999999999996</v>
      </c>
      <c r="W21" s="201">
        <v>19.71</v>
      </c>
      <c r="X21" s="201">
        <v>62.99</v>
      </c>
      <c r="Y21" s="201">
        <v>0</v>
      </c>
      <c r="Z21">
        <v>0</v>
      </c>
      <c r="AA21" s="201">
        <v>14.3</v>
      </c>
      <c r="AB21" s="201">
        <v>0</v>
      </c>
      <c r="AC21" s="201">
        <v>0</v>
      </c>
      <c r="AD21" s="201">
        <v>0</v>
      </c>
      <c r="AE21" s="201">
        <v>43.68</v>
      </c>
      <c r="AF21" s="201">
        <v>0</v>
      </c>
      <c r="AG21" s="201">
        <v>0</v>
      </c>
      <c r="AH21" s="201">
        <v>0</v>
      </c>
      <c r="AI21" s="201">
        <v>102.56</v>
      </c>
      <c r="AJ21" s="201">
        <v>0</v>
      </c>
      <c r="AK21" s="201">
        <v>0</v>
      </c>
      <c r="AL21" s="201">
        <v>0</v>
      </c>
      <c r="AM21" s="201">
        <v>136</v>
      </c>
      <c r="AN21" s="201">
        <v>0</v>
      </c>
      <c r="AO21">
        <v>0</v>
      </c>
      <c r="AP21" s="201">
        <v>118.61</v>
      </c>
      <c r="AQ21" s="201">
        <v>38.32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0.94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290.13</v>
      </c>
      <c r="L22" s="201">
        <v>17.55</v>
      </c>
      <c r="M22" s="201">
        <v>64.010000000000005</v>
      </c>
      <c r="N22" s="201">
        <v>53.04</v>
      </c>
      <c r="O22" s="201">
        <v>74.13</v>
      </c>
      <c r="P22" s="201">
        <v>31.43</v>
      </c>
      <c r="Q22" s="201">
        <v>9.64</v>
      </c>
      <c r="R22" s="201">
        <v>19.170000000000002</v>
      </c>
      <c r="S22" s="201">
        <v>11.79</v>
      </c>
      <c r="T22" s="201">
        <v>0</v>
      </c>
      <c r="U22" s="201">
        <v>59.38</v>
      </c>
      <c r="V22" s="201">
        <v>4.3099999999999996</v>
      </c>
      <c r="W22" s="201">
        <v>19.71</v>
      </c>
      <c r="X22" s="201">
        <v>62.99</v>
      </c>
      <c r="Y22" s="201">
        <v>0</v>
      </c>
      <c r="Z22">
        <v>0</v>
      </c>
      <c r="AA22" s="201">
        <v>14.3</v>
      </c>
      <c r="AB22" s="201">
        <v>0</v>
      </c>
      <c r="AC22" s="201">
        <v>0</v>
      </c>
      <c r="AD22" s="201">
        <v>0</v>
      </c>
      <c r="AE22" s="201">
        <v>43.68</v>
      </c>
      <c r="AF22" s="201">
        <v>0</v>
      </c>
      <c r="AG22" s="201">
        <v>0</v>
      </c>
      <c r="AH22" s="201">
        <v>0</v>
      </c>
      <c r="AI22" s="201">
        <v>102.56</v>
      </c>
      <c r="AJ22" s="201">
        <v>0</v>
      </c>
      <c r="AK22" s="201">
        <v>0</v>
      </c>
      <c r="AL22" s="201">
        <v>0</v>
      </c>
      <c r="AM22" s="201">
        <v>136</v>
      </c>
      <c r="AN22" s="201">
        <v>0</v>
      </c>
      <c r="AO22">
        <v>0</v>
      </c>
      <c r="AP22" s="201">
        <v>118.61</v>
      </c>
      <c r="AQ22" s="201">
        <v>38.32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0.94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290.13</v>
      </c>
      <c r="L23" s="201">
        <v>17.55</v>
      </c>
      <c r="M23" s="201">
        <v>64.010000000000005</v>
      </c>
      <c r="N23" s="201">
        <v>53.04</v>
      </c>
      <c r="O23" s="201">
        <v>74.13</v>
      </c>
      <c r="P23" s="201">
        <v>31.43</v>
      </c>
      <c r="Q23" s="201">
        <v>9.64</v>
      </c>
      <c r="R23" s="201">
        <v>19.170000000000002</v>
      </c>
      <c r="S23" s="201">
        <v>11.79</v>
      </c>
      <c r="T23" s="201">
        <v>0</v>
      </c>
      <c r="U23" s="201">
        <v>59.38</v>
      </c>
      <c r="V23" s="201">
        <v>4.3099999999999996</v>
      </c>
      <c r="W23" s="201">
        <v>19.71</v>
      </c>
      <c r="X23" s="201">
        <v>62.99</v>
      </c>
      <c r="Y23" s="201">
        <v>0</v>
      </c>
      <c r="Z23">
        <v>0</v>
      </c>
      <c r="AA23" s="201">
        <v>14.3</v>
      </c>
      <c r="AB23" s="201">
        <v>0</v>
      </c>
      <c r="AC23" s="201">
        <v>0</v>
      </c>
      <c r="AD23" s="201">
        <v>0</v>
      </c>
      <c r="AE23" s="201">
        <v>43.68</v>
      </c>
      <c r="AF23" s="201">
        <v>0</v>
      </c>
      <c r="AG23" s="201">
        <v>0</v>
      </c>
      <c r="AH23" s="201">
        <v>0</v>
      </c>
      <c r="AI23" s="201">
        <v>112.56</v>
      </c>
      <c r="AJ23" s="201">
        <v>0</v>
      </c>
      <c r="AK23" s="201">
        <v>0</v>
      </c>
      <c r="AL23" s="201">
        <v>0</v>
      </c>
      <c r="AM23" s="201">
        <v>136</v>
      </c>
      <c r="AN23" s="201">
        <v>0</v>
      </c>
      <c r="AO23">
        <v>0</v>
      </c>
      <c r="AP23" s="201">
        <v>118.61</v>
      </c>
      <c r="AQ23" s="201">
        <v>38.32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</v>
      </c>
      <c r="BA23" s="201">
        <v>0.94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272.35000000000002</v>
      </c>
      <c r="L24" s="201">
        <v>17.55</v>
      </c>
      <c r="M24" s="201">
        <v>64.010000000000005</v>
      </c>
      <c r="N24" s="201">
        <v>53.04</v>
      </c>
      <c r="O24" s="201">
        <v>74.13</v>
      </c>
      <c r="P24" s="201">
        <v>31.43</v>
      </c>
      <c r="Q24" s="201">
        <v>9.64</v>
      </c>
      <c r="R24" s="201">
        <v>19.170000000000002</v>
      </c>
      <c r="S24" s="201">
        <v>11.79</v>
      </c>
      <c r="T24" s="201">
        <v>0</v>
      </c>
      <c r="U24" s="201">
        <v>59.38</v>
      </c>
      <c r="V24" s="201">
        <v>4.3099999999999996</v>
      </c>
      <c r="W24" s="201">
        <v>19.71</v>
      </c>
      <c r="X24" s="201">
        <v>62.99</v>
      </c>
      <c r="Y24" s="201">
        <v>0</v>
      </c>
      <c r="Z24">
        <v>0</v>
      </c>
      <c r="AA24" s="201">
        <v>14.3</v>
      </c>
      <c r="AB24" s="201">
        <v>0</v>
      </c>
      <c r="AC24" s="201">
        <v>0</v>
      </c>
      <c r="AD24" s="201">
        <v>0</v>
      </c>
      <c r="AE24" s="201">
        <v>43.68</v>
      </c>
      <c r="AF24" s="201">
        <v>0</v>
      </c>
      <c r="AG24" s="201">
        <v>0</v>
      </c>
      <c r="AH24" s="201">
        <v>0</v>
      </c>
      <c r="AI24" s="201">
        <v>112.56</v>
      </c>
      <c r="AJ24" s="201">
        <v>0</v>
      </c>
      <c r="AK24" s="201">
        <v>0</v>
      </c>
      <c r="AL24" s="201">
        <v>0</v>
      </c>
      <c r="AM24" s="201">
        <v>136</v>
      </c>
      <c r="AN24" s="201">
        <v>0</v>
      </c>
      <c r="AO24">
        <v>0</v>
      </c>
      <c r="AP24" s="201">
        <v>118.61</v>
      </c>
      <c r="AQ24" s="201">
        <v>38.32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0</v>
      </c>
      <c r="BA24" s="201">
        <v>0.94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254.01</v>
      </c>
      <c r="L25" s="201">
        <v>17.55</v>
      </c>
      <c r="M25" s="201">
        <v>64.010000000000005</v>
      </c>
      <c r="N25" s="201">
        <v>53.04</v>
      </c>
      <c r="O25" s="201">
        <v>74.13</v>
      </c>
      <c r="P25" s="201">
        <v>31.43</v>
      </c>
      <c r="Q25" s="201">
        <v>9.64</v>
      </c>
      <c r="R25" s="201">
        <v>19.170000000000002</v>
      </c>
      <c r="S25" s="201">
        <v>11.79</v>
      </c>
      <c r="T25" s="201">
        <v>0</v>
      </c>
      <c r="U25" s="201">
        <v>59.38</v>
      </c>
      <c r="V25" s="201">
        <v>4.3099999999999996</v>
      </c>
      <c r="W25" s="201">
        <v>19.71</v>
      </c>
      <c r="X25" s="201">
        <v>62.99</v>
      </c>
      <c r="Y25" s="201">
        <v>0</v>
      </c>
      <c r="Z25">
        <v>0</v>
      </c>
      <c r="AA25" s="201">
        <v>14.3</v>
      </c>
      <c r="AB25" s="201">
        <v>0</v>
      </c>
      <c r="AC25" s="201">
        <v>0</v>
      </c>
      <c r="AD25" s="201">
        <v>0</v>
      </c>
      <c r="AE25" s="201">
        <v>43.68</v>
      </c>
      <c r="AF25" s="201">
        <v>0</v>
      </c>
      <c r="AG25" s="201">
        <v>0</v>
      </c>
      <c r="AH25" s="201">
        <v>0</v>
      </c>
      <c r="AI25" s="201">
        <v>102.56</v>
      </c>
      <c r="AJ25" s="201">
        <v>0</v>
      </c>
      <c r="AK25" s="201">
        <v>0</v>
      </c>
      <c r="AL25" s="201">
        <v>0</v>
      </c>
      <c r="AM25" s="201">
        <v>136</v>
      </c>
      <c r="AN25" s="201">
        <v>0</v>
      </c>
      <c r="AO25">
        <v>0</v>
      </c>
      <c r="AP25" s="201">
        <v>118.61</v>
      </c>
      <c r="AQ25" s="201">
        <v>38.32</v>
      </c>
      <c r="AR25" s="201">
        <v>0</v>
      </c>
      <c r="AS25" s="201">
        <v>7.68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0</v>
      </c>
      <c r="BA25" s="201">
        <v>0.94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272.36</v>
      </c>
      <c r="L26" s="201">
        <v>17.55</v>
      </c>
      <c r="M26" s="201">
        <v>64.010000000000005</v>
      </c>
      <c r="N26" s="201">
        <v>53.04</v>
      </c>
      <c r="O26" s="201">
        <v>74.13</v>
      </c>
      <c r="P26" s="201">
        <v>31.43</v>
      </c>
      <c r="Q26" s="201">
        <v>9.64</v>
      </c>
      <c r="R26" s="201">
        <v>19.170000000000002</v>
      </c>
      <c r="S26" s="201">
        <v>11.79</v>
      </c>
      <c r="T26" s="201">
        <v>0</v>
      </c>
      <c r="U26" s="201">
        <v>59.38</v>
      </c>
      <c r="V26" s="201">
        <v>4.3099999999999996</v>
      </c>
      <c r="W26" s="201">
        <v>19.71</v>
      </c>
      <c r="X26" s="201">
        <v>62.99</v>
      </c>
      <c r="Y26" s="201">
        <v>0</v>
      </c>
      <c r="Z26">
        <v>0</v>
      </c>
      <c r="AA26" s="201">
        <v>14.3</v>
      </c>
      <c r="AB26" s="201">
        <v>0</v>
      </c>
      <c r="AC26" s="201">
        <v>0</v>
      </c>
      <c r="AD26" s="201">
        <v>0</v>
      </c>
      <c r="AE26" s="201">
        <v>43.68</v>
      </c>
      <c r="AF26" s="201">
        <v>0</v>
      </c>
      <c r="AG26" s="201">
        <v>0</v>
      </c>
      <c r="AH26" s="201">
        <v>0</v>
      </c>
      <c r="AI26" s="201">
        <v>102.56</v>
      </c>
      <c r="AJ26" s="201">
        <v>0</v>
      </c>
      <c r="AK26" s="201">
        <v>0</v>
      </c>
      <c r="AL26" s="201">
        <v>0</v>
      </c>
      <c r="AM26" s="201">
        <v>136</v>
      </c>
      <c r="AN26" s="201">
        <v>0</v>
      </c>
      <c r="AO26">
        <v>0</v>
      </c>
      <c r="AP26" s="201">
        <v>118.61</v>
      </c>
      <c r="AQ26" s="201">
        <v>38.32</v>
      </c>
      <c r="AR26" s="201">
        <v>0</v>
      </c>
      <c r="AS26" s="201">
        <v>7.68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0</v>
      </c>
      <c r="BA26" s="201">
        <v>0.94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272.41000000000003</v>
      </c>
      <c r="L27" s="201">
        <v>9.65</v>
      </c>
      <c r="M27" s="201">
        <v>64.010000000000005</v>
      </c>
      <c r="N27" s="201">
        <v>53.04</v>
      </c>
      <c r="O27" s="201">
        <v>74.13</v>
      </c>
      <c r="P27" s="201">
        <v>31.43</v>
      </c>
      <c r="Q27" s="201">
        <v>5.3</v>
      </c>
      <c r="R27" s="201">
        <v>19.170000000000002</v>
      </c>
      <c r="S27" s="201">
        <v>6.48</v>
      </c>
      <c r="T27" s="201">
        <v>0</v>
      </c>
      <c r="U27" s="201">
        <v>59.38</v>
      </c>
      <c r="V27" s="201">
        <v>4.3099999999999996</v>
      </c>
      <c r="W27" s="201">
        <v>19.71</v>
      </c>
      <c r="X27" s="201">
        <v>62.99</v>
      </c>
      <c r="Y27" s="201">
        <v>0</v>
      </c>
      <c r="Z27">
        <v>0</v>
      </c>
      <c r="AA27" s="201">
        <v>14.3</v>
      </c>
      <c r="AB27" s="201">
        <v>0</v>
      </c>
      <c r="AC27" s="201">
        <v>0</v>
      </c>
      <c r="AD27" s="201">
        <v>0</v>
      </c>
      <c r="AE27" s="201">
        <v>43.68</v>
      </c>
      <c r="AF27" s="201">
        <v>0</v>
      </c>
      <c r="AG27" s="201">
        <v>0</v>
      </c>
      <c r="AH27" s="201">
        <v>0</v>
      </c>
      <c r="AI27" s="201">
        <v>102.56</v>
      </c>
      <c r="AJ27" s="201">
        <v>0</v>
      </c>
      <c r="AK27" s="201">
        <v>0</v>
      </c>
      <c r="AL27" s="201">
        <v>0</v>
      </c>
      <c r="AM27" s="201">
        <v>136</v>
      </c>
      <c r="AN27" s="201">
        <v>0</v>
      </c>
      <c r="AO27">
        <v>0</v>
      </c>
      <c r="AP27" s="201">
        <v>118.61</v>
      </c>
      <c r="AQ27" s="201">
        <v>38.32</v>
      </c>
      <c r="AR27" s="201">
        <v>4.04</v>
      </c>
      <c r="AS27" s="201">
        <v>7.68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0</v>
      </c>
      <c r="BA27" s="201">
        <v>0.94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272.36</v>
      </c>
      <c r="L28" s="201">
        <v>9.65</v>
      </c>
      <c r="M28" s="201">
        <v>64.010000000000005</v>
      </c>
      <c r="N28" s="201">
        <v>53.04</v>
      </c>
      <c r="O28" s="201">
        <v>74.13</v>
      </c>
      <c r="P28" s="201">
        <v>31.43</v>
      </c>
      <c r="Q28" s="201">
        <v>5.3</v>
      </c>
      <c r="R28" s="201">
        <v>19.170000000000002</v>
      </c>
      <c r="S28" s="201">
        <v>6.48</v>
      </c>
      <c r="T28" s="201">
        <v>0</v>
      </c>
      <c r="U28" s="201">
        <v>59.38</v>
      </c>
      <c r="V28" s="201">
        <v>4.3099999999999996</v>
      </c>
      <c r="W28" s="201">
        <v>19.71</v>
      </c>
      <c r="X28" s="201">
        <v>62.99</v>
      </c>
      <c r="Y28" s="201">
        <v>0</v>
      </c>
      <c r="Z28">
        <v>0</v>
      </c>
      <c r="AA28" s="201">
        <v>14.3</v>
      </c>
      <c r="AB28" s="201">
        <v>0</v>
      </c>
      <c r="AC28" s="201">
        <v>0</v>
      </c>
      <c r="AD28" s="201">
        <v>0</v>
      </c>
      <c r="AE28" s="201">
        <v>43.68</v>
      </c>
      <c r="AF28" s="201">
        <v>0</v>
      </c>
      <c r="AG28" s="201">
        <v>0</v>
      </c>
      <c r="AH28" s="201">
        <v>0</v>
      </c>
      <c r="AI28" s="201">
        <v>102.56</v>
      </c>
      <c r="AJ28" s="201">
        <v>0</v>
      </c>
      <c r="AK28" s="201">
        <v>0</v>
      </c>
      <c r="AL28" s="201">
        <v>0</v>
      </c>
      <c r="AM28" s="201">
        <v>136</v>
      </c>
      <c r="AN28" s="201">
        <v>0</v>
      </c>
      <c r="AO28">
        <v>0</v>
      </c>
      <c r="AP28" s="201">
        <v>118.61</v>
      </c>
      <c r="AQ28" s="201">
        <v>38.32</v>
      </c>
      <c r="AR28" s="201">
        <v>9.6199999999999992</v>
      </c>
      <c r="AS28" s="201">
        <v>7.68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0</v>
      </c>
      <c r="BA28" s="201">
        <v>0.94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272.35000000000002</v>
      </c>
      <c r="L29" s="201">
        <v>9.65</v>
      </c>
      <c r="M29" s="201">
        <v>64.010000000000005</v>
      </c>
      <c r="N29" s="201">
        <v>53.04</v>
      </c>
      <c r="O29" s="201">
        <v>74.13</v>
      </c>
      <c r="P29" s="201">
        <v>31.43</v>
      </c>
      <c r="Q29" s="201">
        <v>5.3</v>
      </c>
      <c r="R29" s="201">
        <v>19.170000000000002</v>
      </c>
      <c r="S29" s="201">
        <v>6.48</v>
      </c>
      <c r="T29" s="201">
        <v>0</v>
      </c>
      <c r="U29" s="201">
        <v>59.38</v>
      </c>
      <c r="V29" s="201">
        <v>4.3099999999999996</v>
      </c>
      <c r="W29" s="201">
        <v>19.71</v>
      </c>
      <c r="X29" s="201">
        <v>62.99</v>
      </c>
      <c r="Y29" s="201">
        <v>0</v>
      </c>
      <c r="Z29">
        <v>0</v>
      </c>
      <c r="AA29" s="201">
        <v>14.3</v>
      </c>
      <c r="AB29" s="201">
        <v>0</v>
      </c>
      <c r="AC29" s="201">
        <v>0</v>
      </c>
      <c r="AD29" s="201">
        <v>0</v>
      </c>
      <c r="AE29" s="201">
        <v>43.68</v>
      </c>
      <c r="AF29" s="201">
        <v>0</v>
      </c>
      <c r="AG29" s="201">
        <v>0</v>
      </c>
      <c r="AH29" s="201">
        <v>0</v>
      </c>
      <c r="AI29" s="201">
        <v>102.56</v>
      </c>
      <c r="AJ29" s="201">
        <v>0</v>
      </c>
      <c r="AK29" s="201">
        <v>0</v>
      </c>
      <c r="AL29" s="201">
        <v>0</v>
      </c>
      <c r="AM29" s="201">
        <v>136</v>
      </c>
      <c r="AN29" s="201">
        <v>0</v>
      </c>
      <c r="AO29">
        <v>0</v>
      </c>
      <c r="AP29" s="201">
        <v>118.61</v>
      </c>
      <c r="AQ29" s="201">
        <v>38.32</v>
      </c>
      <c r="AR29" s="201">
        <v>19.13</v>
      </c>
      <c r="AS29" s="201">
        <v>7.68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0</v>
      </c>
      <c r="BA29" s="201">
        <v>0.94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302.38</v>
      </c>
      <c r="L30" s="201">
        <v>9.65</v>
      </c>
      <c r="M30" s="201">
        <v>64.010000000000005</v>
      </c>
      <c r="N30" s="201">
        <v>53.04</v>
      </c>
      <c r="O30" s="201">
        <v>74.13</v>
      </c>
      <c r="P30" s="201">
        <v>31.43</v>
      </c>
      <c r="Q30" s="201">
        <v>5.3</v>
      </c>
      <c r="R30" s="201">
        <v>19.170000000000002</v>
      </c>
      <c r="S30" s="201">
        <v>6.48</v>
      </c>
      <c r="T30" s="201">
        <v>0</v>
      </c>
      <c r="U30" s="201">
        <v>59.38</v>
      </c>
      <c r="V30" s="201">
        <v>4.3099999999999996</v>
      </c>
      <c r="W30" s="201">
        <v>19.71</v>
      </c>
      <c r="X30" s="201">
        <v>62.99</v>
      </c>
      <c r="Y30" s="201">
        <v>0</v>
      </c>
      <c r="Z30">
        <v>0</v>
      </c>
      <c r="AA30" s="201">
        <v>14.3</v>
      </c>
      <c r="AB30" s="201">
        <v>0</v>
      </c>
      <c r="AC30" s="201">
        <v>0</v>
      </c>
      <c r="AD30" s="201">
        <v>0</v>
      </c>
      <c r="AE30" s="201">
        <v>43.68</v>
      </c>
      <c r="AF30" s="201">
        <v>0</v>
      </c>
      <c r="AG30" s="201">
        <v>0</v>
      </c>
      <c r="AH30" s="201">
        <v>0</v>
      </c>
      <c r="AI30" s="201">
        <v>112.56</v>
      </c>
      <c r="AJ30" s="201">
        <v>0</v>
      </c>
      <c r="AK30" s="201">
        <v>0</v>
      </c>
      <c r="AL30" s="201">
        <v>0</v>
      </c>
      <c r="AM30" s="201">
        <v>136</v>
      </c>
      <c r="AN30" s="201">
        <v>0</v>
      </c>
      <c r="AO30">
        <v>0</v>
      </c>
      <c r="AP30" s="201">
        <v>118.61</v>
      </c>
      <c r="AQ30" s="201">
        <v>38.32</v>
      </c>
      <c r="AR30" s="201">
        <v>30.41</v>
      </c>
      <c r="AS30" s="201">
        <v>7.68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0</v>
      </c>
      <c r="BA30" s="201">
        <v>0.94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272.36</v>
      </c>
      <c r="L31" s="201">
        <v>9.65</v>
      </c>
      <c r="M31" s="201">
        <v>64.010000000000005</v>
      </c>
      <c r="N31" s="201">
        <v>53.04</v>
      </c>
      <c r="O31" s="201">
        <v>74.13</v>
      </c>
      <c r="P31" s="201">
        <v>31.43</v>
      </c>
      <c r="Q31" s="201">
        <v>5.3</v>
      </c>
      <c r="R31" s="201">
        <v>10.54</v>
      </c>
      <c r="S31" s="201">
        <v>6.48</v>
      </c>
      <c r="T31" s="201">
        <v>0</v>
      </c>
      <c r="U31" s="201">
        <v>59.38</v>
      </c>
      <c r="V31" s="201">
        <v>4.18</v>
      </c>
      <c r="W31" s="201">
        <v>19.71</v>
      </c>
      <c r="X31" s="201">
        <v>62.99</v>
      </c>
      <c r="Y31" s="201">
        <v>0</v>
      </c>
      <c r="Z31">
        <v>0</v>
      </c>
      <c r="AA31" s="201">
        <v>14</v>
      </c>
      <c r="AB31" s="201">
        <v>0</v>
      </c>
      <c r="AC31" s="201">
        <v>0</v>
      </c>
      <c r="AD31" s="201">
        <v>0</v>
      </c>
      <c r="AE31" s="201">
        <v>43.68</v>
      </c>
      <c r="AF31" s="201">
        <v>0</v>
      </c>
      <c r="AG31" s="201">
        <v>0</v>
      </c>
      <c r="AH31" s="201">
        <v>0</v>
      </c>
      <c r="AI31" s="201">
        <v>132.16</v>
      </c>
      <c r="AJ31" s="201">
        <v>0</v>
      </c>
      <c r="AK31" s="201">
        <v>0</v>
      </c>
      <c r="AL31" s="201">
        <v>0</v>
      </c>
      <c r="AM31" s="201">
        <v>136</v>
      </c>
      <c r="AN31" s="201">
        <v>0</v>
      </c>
      <c r="AO31">
        <v>0</v>
      </c>
      <c r="AP31" s="201">
        <v>94.78</v>
      </c>
      <c r="AQ31" s="201">
        <v>14.51</v>
      </c>
      <c r="AR31" s="201">
        <v>39.200000000000003</v>
      </c>
      <c r="AS31" s="201">
        <v>7.68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0</v>
      </c>
      <c r="BA31" s="201">
        <v>0.94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272.36</v>
      </c>
      <c r="L32" s="201">
        <v>9.65</v>
      </c>
      <c r="M32" s="201">
        <v>64.010000000000005</v>
      </c>
      <c r="N32" s="201">
        <v>53.04</v>
      </c>
      <c r="O32" s="201">
        <v>74.13</v>
      </c>
      <c r="P32" s="201">
        <v>31.43</v>
      </c>
      <c r="Q32" s="201">
        <v>5.3</v>
      </c>
      <c r="R32" s="201">
        <v>10.54</v>
      </c>
      <c r="S32" s="201">
        <v>6.48</v>
      </c>
      <c r="T32" s="201">
        <v>0</v>
      </c>
      <c r="U32" s="201">
        <v>59.38</v>
      </c>
      <c r="V32" s="201">
        <v>4</v>
      </c>
      <c r="W32" s="201">
        <v>10.64</v>
      </c>
      <c r="X32" s="201">
        <v>53.19</v>
      </c>
      <c r="Y32" s="201">
        <v>0</v>
      </c>
      <c r="Z32">
        <v>0</v>
      </c>
      <c r="AA32" s="201">
        <v>14</v>
      </c>
      <c r="AB32" s="201">
        <v>0</v>
      </c>
      <c r="AC32" s="201">
        <v>0</v>
      </c>
      <c r="AD32" s="201">
        <v>0</v>
      </c>
      <c r="AE32" s="201">
        <v>43.68</v>
      </c>
      <c r="AF32" s="201">
        <v>0</v>
      </c>
      <c r="AG32" s="201">
        <v>0</v>
      </c>
      <c r="AH32" s="201">
        <v>0</v>
      </c>
      <c r="AI32" s="201">
        <v>132.16</v>
      </c>
      <c r="AJ32" s="201">
        <v>0</v>
      </c>
      <c r="AK32" s="201">
        <v>0</v>
      </c>
      <c r="AL32" s="201">
        <v>0</v>
      </c>
      <c r="AM32" s="201">
        <v>136</v>
      </c>
      <c r="AN32" s="201">
        <v>0</v>
      </c>
      <c r="AO32">
        <v>0</v>
      </c>
      <c r="AP32" s="201">
        <v>58.03</v>
      </c>
      <c r="AQ32" s="201">
        <v>14.51</v>
      </c>
      <c r="AR32" s="201">
        <v>40.5</v>
      </c>
      <c r="AS32" s="201">
        <v>3.87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0</v>
      </c>
      <c r="BA32" s="201">
        <v>0.94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272.36</v>
      </c>
      <c r="L33" s="201">
        <v>9.65</v>
      </c>
      <c r="M33" s="201">
        <v>64.010000000000005</v>
      </c>
      <c r="N33" s="201">
        <v>53.04</v>
      </c>
      <c r="O33" s="201">
        <v>74.13</v>
      </c>
      <c r="P33" s="201">
        <v>31.43</v>
      </c>
      <c r="Q33" s="201">
        <v>5.3</v>
      </c>
      <c r="R33" s="201">
        <v>10.54</v>
      </c>
      <c r="S33" s="201">
        <v>6.48</v>
      </c>
      <c r="T33" s="201">
        <v>0</v>
      </c>
      <c r="U33" s="201">
        <v>59.38</v>
      </c>
      <c r="V33" s="201">
        <v>4</v>
      </c>
      <c r="W33" s="201">
        <v>10.64</v>
      </c>
      <c r="X33" s="201">
        <v>34.64</v>
      </c>
      <c r="Y33" s="201">
        <v>0</v>
      </c>
      <c r="Z33">
        <v>0</v>
      </c>
      <c r="AA33" s="201">
        <v>14</v>
      </c>
      <c r="AB33" s="201">
        <v>0</v>
      </c>
      <c r="AC33" s="201">
        <v>0</v>
      </c>
      <c r="AD33" s="201">
        <v>0</v>
      </c>
      <c r="AE33" s="201">
        <v>43.68</v>
      </c>
      <c r="AF33" s="201">
        <v>0</v>
      </c>
      <c r="AG33" s="201">
        <v>0</v>
      </c>
      <c r="AH33" s="201">
        <v>0</v>
      </c>
      <c r="AI33" s="201">
        <v>132.16</v>
      </c>
      <c r="AJ33" s="201">
        <v>0</v>
      </c>
      <c r="AK33" s="201">
        <v>0</v>
      </c>
      <c r="AL33" s="201">
        <v>0</v>
      </c>
      <c r="AM33" s="201">
        <v>136</v>
      </c>
      <c r="AN33" s="201">
        <v>0</v>
      </c>
      <c r="AO33">
        <v>0</v>
      </c>
      <c r="AP33" s="201">
        <v>58.03</v>
      </c>
      <c r="AQ33" s="201">
        <v>14.51</v>
      </c>
      <c r="AR33" s="201">
        <v>44.5</v>
      </c>
      <c r="AS33" s="201">
        <v>3.87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0</v>
      </c>
      <c r="BA33" s="201">
        <v>0.94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272.36</v>
      </c>
      <c r="L34" s="201">
        <v>9.65</v>
      </c>
      <c r="M34" s="201">
        <v>64.010000000000005</v>
      </c>
      <c r="N34" s="201">
        <v>53.04</v>
      </c>
      <c r="O34" s="201">
        <v>74.13</v>
      </c>
      <c r="P34" s="201">
        <v>31.43</v>
      </c>
      <c r="Q34" s="201">
        <v>5.3</v>
      </c>
      <c r="R34" s="201">
        <v>10.54</v>
      </c>
      <c r="S34" s="201">
        <v>6.48</v>
      </c>
      <c r="T34" s="201">
        <v>0</v>
      </c>
      <c r="U34" s="201">
        <v>59.38</v>
      </c>
      <c r="V34" s="201">
        <v>4</v>
      </c>
      <c r="W34" s="201">
        <v>10.64</v>
      </c>
      <c r="X34" s="201">
        <v>34.64</v>
      </c>
      <c r="Y34" s="201">
        <v>0</v>
      </c>
      <c r="Z34">
        <v>0</v>
      </c>
      <c r="AA34" s="201">
        <v>14</v>
      </c>
      <c r="AB34" s="201">
        <v>0</v>
      </c>
      <c r="AC34" s="201">
        <v>0</v>
      </c>
      <c r="AD34" s="201">
        <v>0</v>
      </c>
      <c r="AE34" s="201">
        <v>43.68</v>
      </c>
      <c r="AF34" s="201">
        <v>0</v>
      </c>
      <c r="AG34" s="201">
        <v>0</v>
      </c>
      <c r="AH34" s="201">
        <v>0</v>
      </c>
      <c r="AI34" s="201">
        <v>132.16</v>
      </c>
      <c r="AJ34" s="201">
        <v>0</v>
      </c>
      <c r="AK34" s="201">
        <v>0</v>
      </c>
      <c r="AL34" s="201">
        <v>0</v>
      </c>
      <c r="AM34" s="201">
        <v>136</v>
      </c>
      <c r="AN34" s="201">
        <v>0</v>
      </c>
      <c r="AO34">
        <v>0</v>
      </c>
      <c r="AP34" s="201">
        <v>58.03</v>
      </c>
      <c r="AQ34" s="201">
        <v>14.51</v>
      </c>
      <c r="AR34" s="201">
        <v>44.5</v>
      </c>
      <c r="AS34" s="201">
        <v>3.87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0</v>
      </c>
      <c r="BA34" s="201">
        <v>0.77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272.36</v>
      </c>
      <c r="L35" s="201">
        <v>9.65</v>
      </c>
      <c r="M35" s="201">
        <v>64.010000000000005</v>
      </c>
      <c r="N35" s="201">
        <v>53.04</v>
      </c>
      <c r="O35" s="201">
        <v>74.13</v>
      </c>
      <c r="P35" s="201">
        <v>31.43</v>
      </c>
      <c r="Q35" s="201">
        <v>5.3</v>
      </c>
      <c r="R35" s="201">
        <v>10.54</v>
      </c>
      <c r="S35" s="201">
        <v>6.48</v>
      </c>
      <c r="T35" s="201">
        <v>0</v>
      </c>
      <c r="U35" s="201">
        <v>59.98</v>
      </c>
      <c r="V35" s="201">
        <v>4</v>
      </c>
      <c r="W35" s="201">
        <v>10.64</v>
      </c>
      <c r="X35" s="201">
        <v>34.64</v>
      </c>
      <c r="Y35" s="201">
        <v>0</v>
      </c>
      <c r="Z35">
        <v>0</v>
      </c>
      <c r="AA35" s="201">
        <v>14</v>
      </c>
      <c r="AB35" s="201">
        <v>0</v>
      </c>
      <c r="AC35" s="201">
        <v>0</v>
      </c>
      <c r="AD35" s="201">
        <v>0</v>
      </c>
      <c r="AE35" s="201">
        <v>43.12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136</v>
      </c>
      <c r="AN35" s="201">
        <v>0</v>
      </c>
      <c r="AO35">
        <v>0</v>
      </c>
      <c r="AP35" s="201">
        <v>58.03</v>
      </c>
      <c r="AQ35" s="201">
        <v>14.51</v>
      </c>
      <c r="AR35" s="201">
        <v>44.5</v>
      </c>
      <c r="AS35" s="201">
        <v>3.87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</v>
      </c>
      <c r="BA35" s="201">
        <v>0.77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272.36</v>
      </c>
      <c r="L36" s="201">
        <v>9.65</v>
      </c>
      <c r="M36" s="201">
        <v>64.010000000000005</v>
      </c>
      <c r="N36" s="201">
        <v>53.04</v>
      </c>
      <c r="O36" s="201">
        <v>74.13</v>
      </c>
      <c r="P36" s="201">
        <v>31.43</v>
      </c>
      <c r="Q36" s="201">
        <v>5.3</v>
      </c>
      <c r="R36" s="201">
        <v>10.54</v>
      </c>
      <c r="S36" s="201">
        <v>6.48</v>
      </c>
      <c r="T36" s="201">
        <v>0</v>
      </c>
      <c r="U36" s="201">
        <v>60.06</v>
      </c>
      <c r="V36" s="201">
        <v>3.8</v>
      </c>
      <c r="W36" s="201">
        <v>10.64</v>
      </c>
      <c r="X36" s="201">
        <v>34.64</v>
      </c>
      <c r="Y36" s="201">
        <v>0</v>
      </c>
      <c r="Z36">
        <v>0</v>
      </c>
      <c r="AA36" s="201">
        <v>14</v>
      </c>
      <c r="AB36" s="201">
        <v>0</v>
      </c>
      <c r="AC36" s="201">
        <v>0</v>
      </c>
      <c r="AD36" s="201">
        <v>0</v>
      </c>
      <c r="AE36" s="201">
        <v>43.12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136</v>
      </c>
      <c r="AN36" s="201">
        <v>0</v>
      </c>
      <c r="AO36">
        <v>0</v>
      </c>
      <c r="AP36" s="201">
        <v>58.03</v>
      </c>
      <c r="AQ36" s="201">
        <v>14.51</v>
      </c>
      <c r="AR36" s="201">
        <v>44.5</v>
      </c>
      <c r="AS36" s="201">
        <v>3.87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0.45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272.36</v>
      </c>
      <c r="L37" s="201">
        <v>9.65</v>
      </c>
      <c r="M37" s="201">
        <v>64.010000000000005</v>
      </c>
      <c r="N37" s="201">
        <v>53.04</v>
      </c>
      <c r="O37" s="201">
        <v>74.13</v>
      </c>
      <c r="P37" s="201">
        <v>31.43</v>
      </c>
      <c r="Q37" s="201">
        <v>5.3</v>
      </c>
      <c r="R37" s="201">
        <v>10.54</v>
      </c>
      <c r="S37" s="201">
        <v>6.48</v>
      </c>
      <c r="T37" s="201">
        <v>0</v>
      </c>
      <c r="U37" s="201">
        <v>60.06</v>
      </c>
      <c r="V37" s="201">
        <v>3.8</v>
      </c>
      <c r="W37" s="201">
        <v>10.64</v>
      </c>
      <c r="X37" s="201">
        <v>34.64</v>
      </c>
      <c r="Y37" s="201">
        <v>0</v>
      </c>
      <c r="Z37">
        <v>0</v>
      </c>
      <c r="AA37" s="201">
        <v>14</v>
      </c>
      <c r="AB37" s="201">
        <v>0</v>
      </c>
      <c r="AC37" s="201">
        <v>0</v>
      </c>
      <c r="AD37" s="201">
        <v>0</v>
      </c>
      <c r="AE37" s="201">
        <v>43.12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136</v>
      </c>
      <c r="AN37" s="201">
        <v>0</v>
      </c>
      <c r="AO37">
        <v>0</v>
      </c>
      <c r="AP37" s="201">
        <v>58.03</v>
      </c>
      <c r="AQ37" s="201">
        <v>14.51</v>
      </c>
      <c r="AR37" s="201">
        <v>47.5</v>
      </c>
      <c r="AS37" s="201">
        <v>3.87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0.45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272.36</v>
      </c>
      <c r="L38" s="201">
        <v>9.65</v>
      </c>
      <c r="M38" s="201">
        <v>64.010000000000005</v>
      </c>
      <c r="N38" s="201">
        <v>53.04</v>
      </c>
      <c r="O38" s="201">
        <v>74.13</v>
      </c>
      <c r="P38" s="201">
        <v>31.43</v>
      </c>
      <c r="Q38" s="201">
        <v>5.3</v>
      </c>
      <c r="R38" s="201">
        <v>10.54</v>
      </c>
      <c r="S38" s="201">
        <v>6.48</v>
      </c>
      <c r="T38" s="201">
        <v>0</v>
      </c>
      <c r="U38" s="201">
        <v>60.06</v>
      </c>
      <c r="V38" s="201">
        <v>4</v>
      </c>
      <c r="W38" s="201">
        <v>10.64</v>
      </c>
      <c r="X38" s="201">
        <v>34.64</v>
      </c>
      <c r="Y38" s="201">
        <v>0</v>
      </c>
      <c r="Z38">
        <v>0</v>
      </c>
      <c r="AA38" s="201">
        <v>14</v>
      </c>
      <c r="AB38" s="201">
        <v>0</v>
      </c>
      <c r="AC38" s="201">
        <v>0</v>
      </c>
      <c r="AD38" s="201">
        <v>0</v>
      </c>
      <c r="AE38" s="201">
        <v>43.12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136</v>
      </c>
      <c r="AN38" s="201">
        <v>0</v>
      </c>
      <c r="AO38">
        <v>0</v>
      </c>
      <c r="AP38" s="201">
        <v>58.03</v>
      </c>
      <c r="AQ38" s="201">
        <v>14.51</v>
      </c>
      <c r="AR38" s="201">
        <v>47.5</v>
      </c>
      <c r="AS38" s="201">
        <v>3.87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0.45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272.36</v>
      </c>
      <c r="L39" s="201">
        <v>9.65</v>
      </c>
      <c r="M39" s="201">
        <v>64.010000000000005</v>
      </c>
      <c r="N39" s="201">
        <v>53.04</v>
      </c>
      <c r="O39" s="201">
        <v>74.13</v>
      </c>
      <c r="P39" s="201">
        <v>31.43</v>
      </c>
      <c r="Q39" s="201">
        <v>5.3</v>
      </c>
      <c r="R39" s="201">
        <v>10.54</v>
      </c>
      <c r="S39" s="201">
        <v>6.48</v>
      </c>
      <c r="T39" s="201">
        <v>0</v>
      </c>
      <c r="U39" s="201">
        <v>60.06</v>
      </c>
      <c r="V39" s="201">
        <v>3.8</v>
      </c>
      <c r="W39" s="201">
        <v>10.64</v>
      </c>
      <c r="X39" s="201">
        <v>34.64</v>
      </c>
      <c r="Y39" s="201">
        <v>0</v>
      </c>
      <c r="Z39">
        <v>0</v>
      </c>
      <c r="AA39" s="201">
        <v>13.64</v>
      </c>
      <c r="AB39" s="201">
        <v>0</v>
      </c>
      <c r="AC39" s="201">
        <v>0</v>
      </c>
      <c r="AD39" s="201">
        <v>0</v>
      </c>
      <c r="AE39" s="201">
        <v>43.12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136</v>
      </c>
      <c r="AN39" s="201">
        <v>0</v>
      </c>
      <c r="AO39">
        <v>0</v>
      </c>
      <c r="AP39" s="201">
        <v>58.03</v>
      </c>
      <c r="AQ39" s="201">
        <v>14.51</v>
      </c>
      <c r="AR39" s="201">
        <v>47.5</v>
      </c>
      <c r="AS39" s="201">
        <v>3.87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0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272.36</v>
      </c>
      <c r="L40" s="201">
        <v>9.65</v>
      </c>
      <c r="M40" s="201">
        <v>64.010000000000005</v>
      </c>
      <c r="N40" s="201">
        <v>53.04</v>
      </c>
      <c r="O40" s="201">
        <v>74.13</v>
      </c>
      <c r="P40" s="201">
        <v>31.43</v>
      </c>
      <c r="Q40" s="201">
        <v>5.3</v>
      </c>
      <c r="R40" s="201">
        <v>10.54</v>
      </c>
      <c r="S40" s="201">
        <v>6.48</v>
      </c>
      <c r="T40" s="201">
        <v>0</v>
      </c>
      <c r="U40" s="201">
        <v>60.06</v>
      </c>
      <c r="V40" s="201">
        <v>3.8</v>
      </c>
      <c r="W40" s="201">
        <v>10.64</v>
      </c>
      <c r="X40" s="201">
        <v>34.64</v>
      </c>
      <c r="Y40" s="201">
        <v>0</v>
      </c>
      <c r="Z40">
        <v>0</v>
      </c>
      <c r="AA40" s="201">
        <v>13.64</v>
      </c>
      <c r="AB40" s="201">
        <v>0</v>
      </c>
      <c r="AC40" s="201">
        <v>0</v>
      </c>
      <c r="AD40" s="201">
        <v>0</v>
      </c>
      <c r="AE40" s="201">
        <v>43.12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136</v>
      </c>
      <c r="AN40" s="201">
        <v>0</v>
      </c>
      <c r="AO40">
        <v>0</v>
      </c>
      <c r="AP40" s="201">
        <v>58.03</v>
      </c>
      <c r="AQ40" s="201">
        <v>14.51</v>
      </c>
      <c r="AR40" s="201">
        <v>47.5</v>
      </c>
      <c r="AS40" s="201">
        <v>3.87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0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272.36</v>
      </c>
      <c r="L41" s="201">
        <v>9.65</v>
      </c>
      <c r="M41" s="201">
        <v>64.010000000000005</v>
      </c>
      <c r="N41" s="201">
        <v>53.04</v>
      </c>
      <c r="O41" s="201">
        <v>74.13</v>
      </c>
      <c r="P41" s="201">
        <v>31.43</v>
      </c>
      <c r="Q41" s="201">
        <v>5.3</v>
      </c>
      <c r="R41" s="201">
        <v>10.54</v>
      </c>
      <c r="S41" s="201">
        <v>6.48</v>
      </c>
      <c r="T41" s="201">
        <v>0</v>
      </c>
      <c r="U41" s="201">
        <v>60.06</v>
      </c>
      <c r="V41" s="201">
        <v>3.8</v>
      </c>
      <c r="W41" s="201">
        <v>10.64</v>
      </c>
      <c r="X41" s="201">
        <v>41.59</v>
      </c>
      <c r="Y41" s="201">
        <v>0</v>
      </c>
      <c r="Z41">
        <v>0</v>
      </c>
      <c r="AA41" s="201">
        <v>13.64</v>
      </c>
      <c r="AB41" s="201">
        <v>0</v>
      </c>
      <c r="AC41" s="201">
        <v>0</v>
      </c>
      <c r="AD41" s="201">
        <v>0</v>
      </c>
      <c r="AE41" s="201">
        <v>43.12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136</v>
      </c>
      <c r="AN41" s="201">
        <v>0</v>
      </c>
      <c r="AO41">
        <v>0</v>
      </c>
      <c r="AP41" s="201">
        <v>58.03</v>
      </c>
      <c r="AQ41" s="201">
        <v>14.51</v>
      </c>
      <c r="AR41" s="201">
        <v>47.5</v>
      </c>
      <c r="AS41" s="201">
        <v>3.87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0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272.36</v>
      </c>
      <c r="L42" s="201">
        <v>9.65</v>
      </c>
      <c r="M42" s="201">
        <v>64.010000000000005</v>
      </c>
      <c r="N42" s="201">
        <v>53.04</v>
      </c>
      <c r="O42" s="201">
        <v>74.13</v>
      </c>
      <c r="P42" s="201">
        <v>31.43</v>
      </c>
      <c r="Q42" s="201">
        <v>5.3</v>
      </c>
      <c r="R42" s="201">
        <v>10.54</v>
      </c>
      <c r="S42" s="201">
        <v>6.48</v>
      </c>
      <c r="T42" s="201">
        <v>0</v>
      </c>
      <c r="U42" s="201">
        <v>60.06</v>
      </c>
      <c r="V42" s="201">
        <v>3.8</v>
      </c>
      <c r="W42" s="201">
        <v>10.64</v>
      </c>
      <c r="X42" s="201">
        <v>39.65</v>
      </c>
      <c r="Y42" s="201">
        <v>0</v>
      </c>
      <c r="Z42">
        <v>0</v>
      </c>
      <c r="AA42" s="201">
        <v>13.64</v>
      </c>
      <c r="AB42" s="201">
        <v>0</v>
      </c>
      <c r="AC42" s="201">
        <v>0</v>
      </c>
      <c r="AD42" s="201">
        <v>0</v>
      </c>
      <c r="AE42" s="201">
        <v>43.12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136</v>
      </c>
      <c r="AN42" s="201">
        <v>0</v>
      </c>
      <c r="AO42">
        <v>0</v>
      </c>
      <c r="AP42" s="201">
        <v>58.03</v>
      </c>
      <c r="AQ42" s="201">
        <v>14.51</v>
      </c>
      <c r="AR42" s="201">
        <v>47.5</v>
      </c>
      <c r="AS42" s="201">
        <v>3.87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0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272.36</v>
      </c>
      <c r="L43" s="201">
        <v>9.65</v>
      </c>
      <c r="M43" s="201">
        <v>64.010000000000005</v>
      </c>
      <c r="N43" s="201">
        <v>53.04</v>
      </c>
      <c r="O43" s="201">
        <v>74.13</v>
      </c>
      <c r="P43" s="201">
        <v>31.43</v>
      </c>
      <c r="Q43" s="201">
        <v>5.3</v>
      </c>
      <c r="R43" s="201">
        <v>10.54</v>
      </c>
      <c r="S43" s="201">
        <v>6.48</v>
      </c>
      <c r="T43" s="201">
        <v>0</v>
      </c>
      <c r="U43" s="201">
        <v>60.06</v>
      </c>
      <c r="V43" s="201">
        <v>3.94</v>
      </c>
      <c r="W43" s="201">
        <v>10.93</v>
      </c>
      <c r="X43" s="201">
        <v>58.99</v>
      </c>
      <c r="Y43" s="201">
        <v>0</v>
      </c>
      <c r="Z43">
        <v>0</v>
      </c>
      <c r="AA43" s="201">
        <v>13.64</v>
      </c>
      <c r="AB43" s="201">
        <v>3.5</v>
      </c>
      <c r="AC43" s="201">
        <v>0</v>
      </c>
      <c r="AD43" s="201">
        <v>0</v>
      </c>
      <c r="AE43" s="201">
        <v>43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136</v>
      </c>
      <c r="AN43" s="201">
        <v>0</v>
      </c>
      <c r="AO43">
        <v>0</v>
      </c>
      <c r="AP43" s="201">
        <v>58.02</v>
      </c>
      <c r="AQ43" s="201">
        <v>14.51</v>
      </c>
      <c r="AR43" s="201">
        <v>47.5</v>
      </c>
      <c r="AS43" s="201">
        <v>3.87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0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272.36</v>
      </c>
      <c r="L44" s="201">
        <v>9.65</v>
      </c>
      <c r="M44" s="201">
        <v>64.010000000000005</v>
      </c>
      <c r="N44" s="201">
        <v>53.04</v>
      </c>
      <c r="O44" s="201">
        <v>74.13</v>
      </c>
      <c r="P44" s="201">
        <v>31.43</v>
      </c>
      <c r="Q44" s="201">
        <v>5.3</v>
      </c>
      <c r="R44" s="201">
        <v>10.54</v>
      </c>
      <c r="S44" s="201">
        <v>6.48</v>
      </c>
      <c r="T44" s="201">
        <v>0.78</v>
      </c>
      <c r="U44" s="201">
        <v>60.06</v>
      </c>
      <c r="V44" s="201">
        <v>3.71</v>
      </c>
      <c r="W44" s="201">
        <v>10.64</v>
      </c>
      <c r="X44" s="201">
        <v>62.99</v>
      </c>
      <c r="Y44" s="201">
        <v>0</v>
      </c>
      <c r="Z44">
        <v>0</v>
      </c>
      <c r="AA44" s="201">
        <v>13.64</v>
      </c>
      <c r="AB44" s="201">
        <v>10.130000000000001</v>
      </c>
      <c r="AC44" s="201">
        <v>0</v>
      </c>
      <c r="AD44" s="201">
        <v>0</v>
      </c>
      <c r="AE44" s="201">
        <v>43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136</v>
      </c>
      <c r="AN44" s="201">
        <v>0</v>
      </c>
      <c r="AO44">
        <v>0</v>
      </c>
      <c r="AP44" s="201">
        <v>58.02</v>
      </c>
      <c r="AQ44" s="201">
        <v>14.51</v>
      </c>
      <c r="AR44" s="201">
        <v>47.5</v>
      </c>
      <c r="AS44" s="201">
        <v>3.87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0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272.36</v>
      </c>
      <c r="L45" s="201">
        <v>9.65</v>
      </c>
      <c r="M45" s="201">
        <v>64.010000000000005</v>
      </c>
      <c r="N45" s="201">
        <v>53.04</v>
      </c>
      <c r="O45" s="201">
        <v>74.13</v>
      </c>
      <c r="P45" s="201">
        <v>31.43</v>
      </c>
      <c r="Q45" s="201">
        <v>5.3</v>
      </c>
      <c r="R45" s="201">
        <v>10.54</v>
      </c>
      <c r="S45" s="201">
        <v>6.48</v>
      </c>
      <c r="T45" s="201">
        <v>0.78</v>
      </c>
      <c r="U45" s="201">
        <v>60.06</v>
      </c>
      <c r="V45" s="201">
        <v>3.71</v>
      </c>
      <c r="W45" s="201">
        <v>10.64</v>
      </c>
      <c r="X45" s="201">
        <v>55.13</v>
      </c>
      <c r="Y45" s="201">
        <v>0</v>
      </c>
      <c r="Z45">
        <v>0</v>
      </c>
      <c r="AA45" s="201">
        <v>13.64</v>
      </c>
      <c r="AB45" s="201">
        <v>10.130000000000001</v>
      </c>
      <c r="AC45" s="201">
        <v>0</v>
      </c>
      <c r="AD45" s="201">
        <v>0</v>
      </c>
      <c r="AE45" s="201">
        <v>43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136</v>
      </c>
      <c r="AN45" s="201">
        <v>0</v>
      </c>
      <c r="AO45">
        <v>0</v>
      </c>
      <c r="AP45" s="201">
        <v>58.02</v>
      </c>
      <c r="AQ45" s="201">
        <v>14.51</v>
      </c>
      <c r="AR45" s="201">
        <v>47.5</v>
      </c>
      <c r="AS45" s="201">
        <v>3.87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0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272.36</v>
      </c>
      <c r="L46" s="201">
        <v>9.65</v>
      </c>
      <c r="M46" s="201">
        <v>64.010000000000005</v>
      </c>
      <c r="N46" s="201">
        <v>53.04</v>
      </c>
      <c r="O46" s="201">
        <v>74.13</v>
      </c>
      <c r="P46" s="201">
        <v>31.43</v>
      </c>
      <c r="Q46" s="201">
        <v>5.3</v>
      </c>
      <c r="R46" s="201">
        <v>10.54</v>
      </c>
      <c r="S46" s="201">
        <v>6.48</v>
      </c>
      <c r="T46" s="201">
        <v>0.78</v>
      </c>
      <c r="U46" s="201">
        <v>60.06</v>
      </c>
      <c r="V46" s="201">
        <v>3.71</v>
      </c>
      <c r="W46" s="201">
        <v>10.64</v>
      </c>
      <c r="X46" s="201">
        <v>58.99</v>
      </c>
      <c r="Y46" s="201">
        <v>0</v>
      </c>
      <c r="Z46">
        <v>0</v>
      </c>
      <c r="AA46" s="201">
        <v>13.64</v>
      </c>
      <c r="AB46" s="201">
        <v>10.130000000000001</v>
      </c>
      <c r="AC46" s="201">
        <v>0</v>
      </c>
      <c r="AD46" s="201">
        <v>0</v>
      </c>
      <c r="AE46" s="201">
        <v>43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136</v>
      </c>
      <c r="AN46" s="201">
        <v>0</v>
      </c>
      <c r="AO46">
        <v>0</v>
      </c>
      <c r="AP46" s="201">
        <v>58.02</v>
      </c>
      <c r="AQ46" s="201">
        <v>14.51</v>
      </c>
      <c r="AR46" s="201">
        <v>47.5</v>
      </c>
      <c r="AS46" s="201">
        <v>3.87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0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272.36</v>
      </c>
      <c r="L47" s="201">
        <v>9.65</v>
      </c>
      <c r="M47" s="201">
        <v>64.010000000000005</v>
      </c>
      <c r="N47" s="201">
        <v>53.04</v>
      </c>
      <c r="O47" s="201">
        <v>74.13</v>
      </c>
      <c r="P47" s="201">
        <v>31.43</v>
      </c>
      <c r="Q47" s="201">
        <v>5.3</v>
      </c>
      <c r="R47" s="201">
        <v>10.54</v>
      </c>
      <c r="S47" s="201">
        <v>6.48</v>
      </c>
      <c r="T47" s="201">
        <v>0.78</v>
      </c>
      <c r="U47" s="201">
        <v>60.06</v>
      </c>
      <c r="V47" s="201">
        <v>3.71</v>
      </c>
      <c r="W47" s="201">
        <v>10.64</v>
      </c>
      <c r="X47" s="201">
        <v>34.770000000000003</v>
      </c>
      <c r="Y47" s="201">
        <v>0</v>
      </c>
      <c r="Z47">
        <v>0</v>
      </c>
      <c r="AA47" s="201">
        <v>13.64</v>
      </c>
      <c r="AB47" s="201">
        <v>10.130000000000001</v>
      </c>
      <c r="AC47" s="201">
        <v>0</v>
      </c>
      <c r="AD47" s="201">
        <v>0</v>
      </c>
      <c r="AE47" s="201">
        <v>43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136</v>
      </c>
      <c r="AN47" s="201">
        <v>0</v>
      </c>
      <c r="AO47">
        <v>0</v>
      </c>
      <c r="AP47" s="201">
        <v>58.02</v>
      </c>
      <c r="AQ47" s="201">
        <v>14.51</v>
      </c>
      <c r="AR47" s="201">
        <v>47.5</v>
      </c>
      <c r="AS47" s="201">
        <v>3.87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0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272.36</v>
      </c>
      <c r="L48" s="201">
        <v>9.65</v>
      </c>
      <c r="M48" s="201">
        <v>64.010000000000005</v>
      </c>
      <c r="N48" s="201">
        <v>53.04</v>
      </c>
      <c r="O48" s="201">
        <v>74.13</v>
      </c>
      <c r="P48" s="201">
        <v>31.43</v>
      </c>
      <c r="Q48" s="201">
        <v>5.3</v>
      </c>
      <c r="R48" s="201">
        <v>10.54</v>
      </c>
      <c r="S48" s="201">
        <v>6.48</v>
      </c>
      <c r="T48" s="201">
        <v>0.78</v>
      </c>
      <c r="U48" s="201">
        <v>60.06</v>
      </c>
      <c r="V48" s="201">
        <v>3.71</v>
      </c>
      <c r="W48" s="201">
        <v>10.64</v>
      </c>
      <c r="X48" s="201">
        <v>34.64</v>
      </c>
      <c r="Y48" s="201">
        <v>0</v>
      </c>
      <c r="Z48">
        <v>0</v>
      </c>
      <c r="AA48" s="201">
        <v>13.64</v>
      </c>
      <c r="AB48" s="201">
        <v>10.130000000000001</v>
      </c>
      <c r="AC48" s="201">
        <v>0</v>
      </c>
      <c r="AD48" s="201">
        <v>0</v>
      </c>
      <c r="AE48" s="201">
        <v>43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136</v>
      </c>
      <c r="AN48" s="201">
        <v>0</v>
      </c>
      <c r="AO48">
        <v>0</v>
      </c>
      <c r="AP48" s="201">
        <v>58.02</v>
      </c>
      <c r="AQ48" s="201">
        <v>14.51</v>
      </c>
      <c r="AR48" s="201">
        <v>47</v>
      </c>
      <c r="AS48" s="201">
        <v>3.87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0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272.36</v>
      </c>
      <c r="L49" s="201">
        <v>9.65</v>
      </c>
      <c r="M49" s="201">
        <v>64.010000000000005</v>
      </c>
      <c r="N49" s="201">
        <v>53.04</v>
      </c>
      <c r="O49" s="201">
        <v>74.13</v>
      </c>
      <c r="P49" s="201">
        <v>31.43</v>
      </c>
      <c r="Q49" s="201">
        <v>5.3</v>
      </c>
      <c r="R49" s="201">
        <v>10.54</v>
      </c>
      <c r="S49" s="201">
        <v>6.48</v>
      </c>
      <c r="T49" s="201">
        <v>0.78</v>
      </c>
      <c r="U49" s="201">
        <v>60.06</v>
      </c>
      <c r="V49" s="201">
        <v>3.71</v>
      </c>
      <c r="W49" s="201">
        <v>10.64</v>
      </c>
      <c r="X49" s="201">
        <v>34.67</v>
      </c>
      <c r="Y49" s="201">
        <v>0</v>
      </c>
      <c r="Z49">
        <v>0</v>
      </c>
      <c r="AA49" s="201">
        <v>13.64</v>
      </c>
      <c r="AB49" s="201">
        <v>10.130000000000001</v>
      </c>
      <c r="AC49" s="201">
        <v>0</v>
      </c>
      <c r="AD49" s="201">
        <v>0</v>
      </c>
      <c r="AE49" s="201">
        <v>43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136</v>
      </c>
      <c r="AN49" s="201">
        <v>0</v>
      </c>
      <c r="AO49">
        <v>0</v>
      </c>
      <c r="AP49" s="201">
        <v>58.02</v>
      </c>
      <c r="AQ49" s="201">
        <v>14.51</v>
      </c>
      <c r="AR49" s="201">
        <v>47</v>
      </c>
      <c r="AS49" s="201">
        <v>3.87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0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272.36</v>
      </c>
      <c r="L50" s="201">
        <v>9.65</v>
      </c>
      <c r="M50" s="201">
        <v>64.010000000000005</v>
      </c>
      <c r="N50" s="201">
        <v>53.04</v>
      </c>
      <c r="O50" s="201">
        <v>74.13</v>
      </c>
      <c r="P50" s="201">
        <v>31.43</v>
      </c>
      <c r="Q50" s="201">
        <v>5.3</v>
      </c>
      <c r="R50" s="201">
        <v>10.54</v>
      </c>
      <c r="S50" s="201">
        <v>6.48</v>
      </c>
      <c r="T50" s="201">
        <v>0.78</v>
      </c>
      <c r="U50" s="201">
        <v>60.06</v>
      </c>
      <c r="V50" s="201">
        <v>3.71</v>
      </c>
      <c r="W50" s="201">
        <v>10.64</v>
      </c>
      <c r="X50" s="201">
        <v>34.67</v>
      </c>
      <c r="Y50" s="201">
        <v>0</v>
      </c>
      <c r="Z50">
        <v>0</v>
      </c>
      <c r="AA50" s="201">
        <v>13.64</v>
      </c>
      <c r="AB50" s="201">
        <v>10.130000000000001</v>
      </c>
      <c r="AC50" s="201">
        <v>0</v>
      </c>
      <c r="AD50" s="201">
        <v>0</v>
      </c>
      <c r="AE50" s="201">
        <v>43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136</v>
      </c>
      <c r="AN50" s="201">
        <v>0</v>
      </c>
      <c r="AO50">
        <v>0</v>
      </c>
      <c r="AP50" s="201">
        <v>58.03</v>
      </c>
      <c r="AQ50" s="201">
        <v>14.51</v>
      </c>
      <c r="AR50" s="201">
        <v>47</v>
      </c>
      <c r="AS50" s="201">
        <v>3.87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272.36</v>
      </c>
      <c r="L51" s="201">
        <v>9.65</v>
      </c>
      <c r="M51" s="201">
        <v>64.010000000000005</v>
      </c>
      <c r="N51" s="201">
        <v>53.04</v>
      </c>
      <c r="O51" s="201">
        <v>74.13</v>
      </c>
      <c r="P51" s="201">
        <v>31.43</v>
      </c>
      <c r="Q51" s="201">
        <v>5.3</v>
      </c>
      <c r="R51" s="201">
        <v>10.54</v>
      </c>
      <c r="S51" s="201">
        <v>6.48</v>
      </c>
      <c r="T51" s="201">
        <v>0.78</v>
      </c>
      <c r="U51" s="201">
        <v>60.06</v>
      </c>
      <c r="V51" s="201">
        <v>3.71</v>
      </c>
      <c r="W51" s="201">
        <v>10.64</v>
      </c>
      <c r="X51" s="201">
        <v>34.67</v>
      </c>
      <c r="Y51" s="201">
        <v>0</v>
      </c>
      <c r="Z51">
        <v>0</v>
      </c>
      <c r="AA51" s="201">
        <v>13.64</v>
      </c>
      <c r="AB51" s="201">
        <v>10.130000000000001</v>
      </c>
      <c r="AC51" s="201">
        <v>0</v>
      </c>
      <c r="AD51" s="201">
        <v>0</v>
      </c>
      <c r="AE51" s="201">
        <v>43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136</v>
      </c>
      <c r="AN51" s="201">
        <v>0</v>
      </c>
      <c r="AO51">
        <v>0</v>
      </c>
      <c r="AP51" s="201">
        <v>48.7</v>
      </c>
      <c r="AQ51" s="201">
        <v>14.51</v>
      </c>
      <c r="AR51" s="201">
        <v>47</v>
      </c>
      <c r="AS51" s="201">
        <v>3.87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272.36</v>
      </c>
      <c r="L52" s="201">
        <v>9.65</v>
      </c>
      <c r="M52" s="201">
        <v>64.010000000000005</v>
      </c>
      <c r="N52" s="201">
        <v>53.04</v>
      </c>
      <c r="O52" s="201">
        <v>74.13</v>
      </c>
      <c r="P52" s="201">
        <v>31.43</v>
      </c>
      <c r="Q52" s="201">
        <v>5.3</v>
      </c>
      <c r="R52" s="201">
        <v>10.54</v>
      </c>
      <c r="S52" s="201">
        <v>6.48</v>
      </c>
      <c r="T52" s="201">
        <v>0.78</v>
      </c>
      <c r="U52" s="201">
        <v>60.06</v>
      </c>
      <c r="V52" s="201">
        <v>3.71</v>
      </c>
      <c r="W52" s="201">
        <v>10.64</v>
      </c>
      <c r="X52" s="201">
        <v>34.67</v>
      </c>
      <c r="Y52" s="201">
        <v>0</v>
      </c>
      <c r="Z52">
        <v>0</v>
      </c>
      <c r="AA52" s="201">
        <v>13.64</v>
      </c>
      <c r="AB52" s="201">
        <v>10.130000000000001</v>
      </c>
      <c r="AC52" s="201">
        <v>0</v>
      </c>
      <c r="AD52" s="201">
        <v>0</v>
      </c>
      <c r="AE52" s="201">
        <v>43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136</v>
      </c>
      <c r="AN52" s="201">
        <v>0</v>
      </c>
      <c r="AO52">
        <v>0</v>
      </c>
      <c r="AP52" s="201">
        <v>48.7</v>
      </c>
      <c r="AQ52" s="201">
        <v>14.51</v>
      </c>
      <c r="AR52" s="201">
        <v>47</v>
      </c>
      <c r="AS52" s="201">
        <v>3.87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272.36</v>
      </c>
      <c r="L53" s="201">
        <v>9.65</v>
      </c>
      <c r="M53" s="201">
        <v>64.010000000000005</v>
      </c>
      <c r="N53" s="201">
        <v>53.04</v>
      </c>
      <c r="O53" s="201">
        <v>74.13</v>
      </c>
      <c r="P53" s="201">
        <v>31.43</v>
      </c>
      <c r="Q53" s="201">
        <v>5.3</v>
      </c>
      <c r="R53" s="201">
        <v>10.54</v>
      </c>
      <c r="S53" s="201">
        <v>6.48</v>
      </c>
      <c r="T53" s="201">
        <v>0.78</v>
      </c>
      <c r="U53" s="201">
        <v>60.06</v>
      </c>
      <c r="V53" s="201">
        <v>3.71</v>
      </c>
      <c r="W53" s="201">
        <v>10.64</v>
      </c>
      <c r="X53" s="201">
        <v>34.67</v>
      </c>
      <c r="Y53" s="201">
        <v>0</v>
      </c>
      <c r="Z53">
        <v>0</v>
      </c>
      <c r="AA53" s="201">
        <v>13.64</v>
      </c>
      <c r="AB53" s="201">
        <v>10.130000000000001</v>
      </c>
      <c r="AC53" s="201">
        <v>0</v>
      </c>
      <c r="AD53" s="201">
        <v>0</v>
      </c>
      <c r="AE53" s="201">
        <v>43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136</v>
      </c>
      <c r="AN53" s="201">
        <v>0</v>
      </c>
      <c r="AO53">
        <v>0</v>
      </c>
      <c r="AP53" s="201">
        <v>58.03</v>
      </c>
      <c r="AQ53" s="201">
        <v>14.51</v>
      </c>
      <c r="AR53" s="201">
        <v>47</v>
      </c>
      <c r="AS53" s="201">
        <v>3.87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272.36</v>
      </c>
      <c r="L54" s="201">
        <v>9.65</v>
      </c>
      <c r="M54" s="201">
        <v>64.010000000000005</v>
      </c>
      <c r="N54" s="201">
        <v>53.04</v>
      </c>
      <c r="O54" s="201">
        <v>74.13</v>
      </c>
      <c r="P54" s="201">
        <v>31.43</v>
      </c>
      <c r="Q54" s="201">
        <v>5.3</v>
      </c>
      <c r="R54" s="201">
        <v>10.54</v>
      </c>
      <c r="S54" s="201">
        <v>6.48</v>
      </c>
      <c r="T54" s="201">
        <v>0.78</v>
      </c>
      <c r="U54" s="201">
        <v>60.06</v>
      </c>
      <c r="V54" s="201">
        <v>3.71</v>
      </c>
      <c r="W54" s="201">
        <v>10.64</v>
      </c>
      <c r="X54" s="201">
        <v>34.67</v>
      </c>
      <c r="Y54" s="201">
        <v>0</v>
      </c>
      <c r="Z54">
        <v>0</v>
      </c>
      <c r="AA54" s="201">
        <v>13.23</v>
      </c>
      <c r="AB54" s="201">
        <v>0</v>
      </c>
      <c r="AC54" s="201">
        <v>0</v>
      </c>
      <c r="AD54" s="201">
        <v>0</v>
      </c>
      <c r="AE54" s="201">
        <v>43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136</v>
      </c>
      <c r="AN54" s="201">
        <v>0</v>
      </c>
      <c r="AO54">
        <v>0</v>
      </c>
      <c r="AP54" s="201">
        <v>58.03</v>
      </c>
      <c r="AQ54" s="201">
        <v>14.51</v>
      </c>
      <c r="AR54" s="201">
        <v>47</v>
      </c>
      <c r="AS54" s="201">
        <v>3.87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272.36</v>
      </c>
      <c r="L55" s="201">
        <v>9.65</v>
      </c>
      <c r="M55" s="201">
        <v>64.010000000000005</v>
      </c>
      <c r="N55" s="201">
        <v>53.04</v>
      </c>
      <c r="O55" s="201">
        <v>74.13</v>
      </c>
      <c r="P55" s="201">
        <v>31.43</v>
      </c>
      <c r="Q55" s="201">
        <v>5.3</v>
      </c>
      <c r="R55" s="201">
        <v>10.54</v>
      </c>
      <c r="S55" s="201">
        <v>6.48</v>
      </c>
      <c r="T55" s="201">
        <v>0.78</v>
      </c>
      <c r="U55" s="201">
        <v>60.06</v>
      </c>
      <c r="V55" s="201">
        <v>3.71</v>
      </c>
      <c r="W55" s="201">
        <v>10.64</v>
      </c>
      <c r="X55" s="201">
        <v>40.020000000000003</v>
      </c>
      <c r="Y55" s="201">
        <v>0</v>
      </c>
      <c r="Z55">
        <v>0</v>
      </c>
      <c r="AA55" s="201">
        <v>14</v>
      </c>
      <c r="AB55" s="201">
        <v>0</v>
      </c>
      <c r="AC55" s="201">
        <v>0</v>
      </c>
      <c r="AD55" s="201">
        <v>0</v>
      </c>
      <c r="AE55" s="201">
        <v>43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136</v>
      </c>
      <c r="AN55" s="201">
        <v>0</v>
      </c>
      <c r="AO55">
        <v>0</v>
      </c>
      <c r="AP55" s="201">
        <v>58.03</v>
      </c>
      <c r="AQ55" s="201">
        <v>14.51</v>
      </c>
      <c r="AR55" s="201">
        <v>47</v>
      </c>
      <c r="AS55" s="201">
        <v>3.87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272.36</v>
      </c>
      <c r="L56" s="201">
        <v>9.65</v>
      </c>
      <c r="M56" s="201">
        <v>64.010000000000005</v>
      </c>
      <c r="N56" s="201">
        <v>53.04</v>
      </c>
      <c r="O56" s="201">
        <v>74.13</v>
      </c>
      <c r="P56" s="201">
        <v>31.43</v>
      </c>
      <c r="Q56" s="201">
        <v>5.3</v>
      </c>
      <c r="R56" s="201">
        <v>10.54</v>
      </c>
      <c r="S56" s="201">
        <v>6.48</v>
      </c>
      <c r="T56" s="201">
        <v>0.78</v>
      </c>
      <c r="U56" s="201">
        <v>60.06</v>
      </c>
      <c r="V56" s="201">
        <v>3.71</v>
      </c>
      <c r="W56" s="201">
        <v>10.64</v>
      </c>
      <c r="X56" s="201">
        <v>34.979999999999997</v>
      </c>
      <c r="Y56" s="201">
        <v>0</v>
      </c>
      <c r="Z56">
        <v>0</v>
      </c>
      <c r="AA56" s="201">
        <v>14</v>
      </c>
      <c r="AB56" s="201">
        <v>0</v>
      </c>
      <c r="AC56" s="201">
        <v>0</v>
      </c>
      <c r="AD56" s="201">
        <v>0</v>
      </c>
      <c r="AE56" s="201">
        <v>43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136</v>
      </c>
      <c r="AN56" s="201">
        <v>0</v>
      </c>
      <c r="AO56">
        <v>0</v>
      </c>
      <c r="AP56" s="201">
        <v>58.02</v>
      </c>
      <c r="AQ56" s="201">
        <v>14.51</v>
      </c>
      <c r="AR56" s="201">
        <v>47</v>
      </c>
      <c r="AS56" s="201">
        <v>3.87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0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272.36</v>
      </c>
      <c r="L57" s="201">
        <v>9.65</v>
      </c>
      <c r="M57" s="201">
        <v>64.010000000000005</v>
      </c>
      <c r="N57" s="201">
        <v>53.04</v>
      </c>
      <c r="O57" s="201">
        <v>74.13</v>
      </c>
      <c r="P57" s="201">
        <v>31.43</v>
      </c>
      <c r="Q57" s="201">
        <v>5.3</v>
      </c>
      <c r="R57" s="201">
        <v>10.54</v>
      </c>
      <c r="S57" s="201">
        <v>6.48</v>
      </c>
      <c r="T57" s="201">
        <v>0.78</v>
      </c>
      <c r="U57" s="201">
        <v>60.06</v>
      </c>
      <c r="V57" s="201">
        <v>3.71</v>
      </c>
      <c r="W57" s="201">
        <v>10.64</v>
      </c>
      <c r="X57" s="201">
        <v>34.67</v>
      </c>
      <c r="Y57" s="201">
        <v>0</v>
      </c>
      <c r="Z57">
        <v>0</v>
      </c>
      <c r="AA57" s="201">
        <v>14</v>
      </c>
      <c r="AB57" s="201">
        <v>0</v>
      </c>
      <c r="AC57" s="201">
        <v>0</v>
      </c>
      <c r="AD57" s="201">
        <v>0</v>
      </c>
      <c r="AE57" s="201">
        <v>43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136</v>
      </c>
      <c r="AN57" s="201">
        <v>0</v>
      </c>
      <c r="AO57">
        <v>0</v>
      </c>
      <c r="AP57" s="201">
        <v>58.02</v>
      </c>
      <c r="AQ57" s="201">
        <v>14.51</v>
      </c>
      <c r="AR57" s="201">
        <v>47</v>
      </c>
      <c r="AS57" s="201">
        <v>3.87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</v>
      </c>
      <c r="BA57" s="201">
        <v>0</v>
      </c>
      <c r="BB57" s="201">
        <v>2.2799999999999998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272.36</v>
      </c>
      <c r="L58" s="201">
        <v>9.65</v>
      </c>
      <c r="M58" s="201">
        <v>64.010000000000005</v>
      </c>
      <c r="N58" s="201">
        <v>53.04</v>
      </c>
      <c r="O58" s="201">
        <v>74.13</v>
      </c>
      <c r="P58" s="201">
        <v>31.43</v>
      </c>
      <c r="Q58" s="201">
        <v>5.3</v>
      </c>
      <c r="R58" s="201">
        <v>10.54</v>
      </c>
      <c r="S58" s="201">
        <v>6.48</v>
      </c>
      <c r="T58" s="201">
        <v>0.78</v>
      </c>
      <c r="U58" s="201">
        <v>60.06</v>
      </c>
      <c r="V58" s="201">
        <v>4.32</v>
      </c>
      <c r="W58" s="201">
        <v>17.37</v>
      </c>
      <c r="X58" s="201">
        <v>55.69</v>
      </c>
      <c r="Y58" s="201">
        <v>0</v>
      </c>
      <c r="Z58">
        <v>0</v>
      </c>
      <c r="AA58" s="201">
        <v>14</v>
      </c>
      <c r="AB58" s="201">
        <v>0</v>
      </c>
      <c r="AC58" s="201">
        <v>0</v>
      </c>
      <c r="AD58" s="201">
        <v>0</v>
      </c>
      <c r="AE58" s="201">
        <v>43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136</v>
      </c>
      <c r="AN58" s="201">
        <v>0</v>
      </c>
      <c r="AO58">
        <v>0</v>
      </c>
      <c r="AP58" s="201">
        <v>58.33</v>
      </c>
      <c r="AQ58" s="201">
        <v>14.51</v>
      </c>
      <c r="AR58" s="201">
        <v>47</v>
      </c>
      <c r="AS58" s="201">
        <v>7.68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</v>
      </c>
      <c r="BA58" s="201">
        <v>0</v>
      </c>
      <c r="BB58" s="201">
        <v>2.2799999999999998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272.36</v>
      </c>
      <c r="L59" s="201">
        <v>9.65</v>
      </c>
      <c r="M59" s="201">
        <v>64.010000000000005</v>
      </c>
      <c r="N59" s="201">
        <v>53.04</v>
      </c>
      <c r="O59" s="201">
        <v>74.13</v>
      </c>
      <c r="P59" s="201">
        <v>31.43</v>
      </c>
      <c r="Q59" s="201">
        <v>5.3</v>
      </c>
      <c r="R59" s="201">
        <v>10.54</v>
      </c>
      <c r="S59" s="201">
        <v>6.48</v>
      </c>
      <c r="T59" s="201">
        <v>0.78</v>
      </c>
      <c r="U59" s="201">
        <v>60.06</v>
      </c>
      <c r="V59" s="201">
        <v>4.3099999999999996</v>
      </c>
      <c r="W59" s="201">
        <v>17.37</v>
      </c>
      <c r="X59" s="201">
        <v>55.69</v>
      </c>
      <c r="Y59" s="201">
        <v>0</v>
      </c>
      <c r="Z59">
        <v>0</v>
      </c>
      <c r="AA59" s="201">
        <v>12.71</v>
      </c>
      <c r="AB59" s="201">
        <v>0</v>
      </c>
      <c r="AC59" s="201">
        <v>0</v>
      </c>
      <c r="AD59" s="201">
        <v>0</v>
      </c>
      <c r="AE59" s="201">
        <v>43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136</v>
      </c>
      <c r="AN59" s="201">
        <v>0</v>
      </c>
      <c r="AO59">
        <v>0</v>
      </c>
      <c r="AP59" s="201">
        <v>84.93</v>
      </c>
      <c r="AQ59" s="201">
        <v>14.51</v>
      </c>
      <c r="AR59" s="201">
        <v>47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0</v>
      </c>
      <c r="BA59" s="201">
        <v>0</v>
      </c>
      <c r="BB59" s="201">
        <v>2.2799999999999998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272.36</v>
      </c>
      <c r="L60" s="201">
        <v>9.65</v>
      </c>
      <c r="M60" s="201">
        <v>64.010000000000005</v>
      </c>
      <c r="N60" s="201">
        <v>53.04</v>
      </c>
      <c r="O60" s="201">
        <v>74.13</v>
      </c>
      <c r="P60" s="201">
        <v>31.43</v>
      </c>
      <c r="Q60" s="201">
        <v>5.3</v>
      </c>
      <c r="R60" s="201">
        <v>19.170000000000002</v>
      </c>
      <c r="S60" s="201">
        <v>6.48</v>
      </c>
      <c r="T60" s="201">
        <v>1.42</v>
      </c>
      <c r="U60" s="201">
        <v>60.06</v>
      </c>
      <c r="V60" s="201">
        <v>4.3099999999999996</v>
      </c>
      <c r="W60" s="201">
        <v>17.37</v>
      </c>
      <c r="X60" s="201">
        <v>55.69</v>
      </c>
      <c r="Y60" s="201">
        <v>0</v>
      </c>
      <c r="Z60">
        <v>0</v>
      </c>
      <c r="AA60" s="201">
        <v>12.71</v>
      </c>
      <c r="AB60" s="201">
        <v>0</v>
      </c>
      <c r="AC60" s="201">
        <v>0</v>
      </c>
      <c r="AD60" s="201">
        <v>0</v>
      </c>
      <c r="AE60" s="201">
        <v>43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136</v>
      </c>
      <c r="AN60" s="201">
        <v>0</v>
      </c>
      <c r="AO60">
        <v>0</v>
      </c>
      <c r="AP60" s="201">
        <v>116.2</v>
      </c>
      <c r="AQ60" s="201">
        <v>38.32</v>
      </c>
      <c r="AR60" s="201">
        <v>47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0</v>
      </c>
      <c r="BA60" s="201">
        <v>0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281.31</v>
      </c>
      <c r="L61" s="201">
        <v>17.55</v>
      </c>
      <c r="M61" s="201">
        <v>64.010000000000005</v>
      </c>
      <c r="N61" s="201">
        <v>53.04</v>
      </c>
      <c r="O61" s="201">
        <v>74.13</v>
      </c>
      <c r="P61" s="201">
        <v>31.43</v>
      </c>
      <c r="Q61" s="201">
        <v>9.64</v>
      </c>
      <c r="R61" s="201">
        <v>19.170000000000002</v>
      </c>
      <c r="S61" s="201">
        <v>11.79</v>
      </c>
      <c r="T61" s="201">
        <v>1.42</v>
      </c>
      <c r="U61" s="201">
        <v>60.06</v>
      </c>
      <c r="V61" s="201">
        <v>3.97</v>
      </c>
      <c r="W61" s="201">
        <v>17.37</v>
      </c>
      <c r="X61" s="201">
        <v>62.7</v>
      </c>
      <c r="Y61" s="201">
        <v>0</v>
      </c>
      <c r="Z61">
        <v>0</v>
      </c>
      <c r="AA61" s="201">
        <v>12.82</v>
      </c>
      <c r="AB61" s="201">
        <v>0</v>
      </c>
      <c r="AC61" s="201">
        <v>0</v>
      </c>
      <c r="AD61" s="201">
        <v>0</v>
      </c>
      <c r="AE61" s="201">
        <v>43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136</v>
      </c>
      <c r="AN61" s="201">
        <v>0</v>
      </c>
      <c r="AO61">
        <v>0</v>
      </c>
      <c r="AP61" s="201">
        <v>118.61</v>
      </c>
      <c r="AQ61" s="201">
        <v>38.32</v>
      </c>
      <c r="AR61" s="201">
        <v>47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0</v>
      </c>
      <c r="BA61" s="201">
        <v>0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328.34</v>
      </c>
      <c r="L62" s="201">
        <v>17.55</v>
      </c>
      <c r="M62" s="201">
        <v>64.010000000000005</v>
      </c>
      <c r="N62" s="201">
        <v>53.04</v>
      </c>
      <c r="O62" s="201">
        <v>74.13</v>
      </c>
      <c r="P62" s="201">
        <v>31.43</v>
      </c>
      <c r="Q62" s="201">
        <v>9.64</v>
      </c>
      <c r="R62" s="201">
        <v>19.170000000000002</v>
      </c>
      <c r="S62" s="201">
        <v>11.79</v>
      </c>
      <c r="T62" s="201">
        <v>1.42</v>
      </c>
      <c r="U62" s="201">
        <v>60.06</v>
      </c>
      <c r="V62" s="201">
        <v>3.97</v>
      </c>
      <c r="W62" s="201">
        <v>17.37</v>
      </c>
      <c r="X62" s="201">
        <v>62.99</v>
      </c>
      <c r="Y62" s="201">
        <v>0</v>
      </c>
      <c r="Z62">
        <v>0</v>
      </c>
      <c r="AA62" s="201">
        <v>12.82</v>
      </c>
      <c r="AB62" s="201">
        <v>0</v>
      </c>
      <c r="AC62" s="201">
        <v>0</v>
      </c>
      <c r="AD62" s="201">
        <v>0</v>
      </c>
      <c r="AE62" s="201">
        <v>43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136</v>
      </c>
      <c r="AN62" s="201">
        <v>0</v>
      </c>
      <c r="AO62">
        <v>0</v>
      </c>
      <c r="AP62" s="201">
        <v>118.61</v>
      </c>
      <c r="AQ62" s="201">
        <v>38.32</v>
      </c>
      <c r="AR62" s="201">
        <v>47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0</v>
      </c>
      <c r="BA62" s="201">
        <v>0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313.33999999999997</v>
      </c>
      <c r="L63" s="201">
        <v>17.55</v>
      </c>
      <c r="M63" s="201">
        <v>64.010000000000005</v>
      </c>
      <c r="N63" s="201">
        <v>53.04</v>
      </c>
      <c r="O63" s="201">
        <v>74.13</v>
      </c>
      <c r="P63" s="201">
        <v>31.43</v>
      </c>
      <c r="Q63" s="201">
        <v>9.64</v>
      </c>
      <c r="R63" s="201">
        <v>19.170000000000002</v>
      </c>
      <c r="S63" s="201">
        <v>11.79</v>
      </c>
      <c r="T63" s="201">
        <v>1.42</v>
      </c>
      <c r="U63" s="201">
        <v>60.06</v>
      </c>
      <c r="V63" s="201">
        <v>3.97</v>
      </c>
      <c r="W63" s="201">
        <v>19.670000000000002</v>
      </c>
      <c r="X63" s="201">
        <v>62.99</v>
      </c>
      <c r="Y63" s="201">
        <v>0</v>
      </c>
      <c r="Z63">
        <v>0</v>
      </c>
      <c r="AA63" s="201">
        <v>12.82</v>
      </c>
      <c r="AB63" s="201">
        <v>0</v>
      </c>
      <c r="AC63" s="201">
        <v>0</v>
      </c>
      <c r="AD63" s="201">
        <v>0</v>
      </c>
      <c r="AE63" s="201">
        <v>43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136</v>
      </c>
      <c r="AN63" s="201">
        <v>0</v>
      </c>
      <c r="AO63">
        <v>0</v>
      </c>
      <c r="AP63" s="201">
        <v>118.61</v>
      </c>
      <c r="AQ63" s="201">
        <v>38.32</v>
      </c>
      <c r="AR63" s="201">
        <v>47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0</v>
      </c>
      <c r="BA63" s="201">
        <v>0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352.99</v>
      </c>
      <c r="L64" s="201">
        <v>17.55</v>
      </c>
      <c r="M64" s="201">
        <v>64.010000000000005</v>
      </c>
      <c r="N64" s="201">
        <v>53.04</v>
      </c>
      <c r="O64" s="201">
        <v>74.13</v>
      </c>
      <c r="P64" s="201">
        <v>31.43</v>
      </c>
      <c r="Q64" s="201">
        <v>9.64</v>
      </c>
      <c r="R64" s="201">
        <v>19.170000000000002</v>
      </c>
      <c r="S64" s="201">
        <v>11.79</v>
      </c>
      <c r="T64" s="201">
        <v>1.42</v>
      </c>
      <c r="U64" s="201">
        <v>60.06</v>
      </c>
      <c r="V64" s="201">
        <v>3.97</v>
      </c>
      <c r="W64" s="201">
        <v>19.71</v>
      </c>
      <c r="X64" s="201">
        <v>62.99</v>
      </c>
      <c r="Y64" s="201">
        <v>0</v>
      </c>
      <c r="Z64">
        <v>0</v>
      </c>
      <c r="AA64" s="201">
        <v>12.82</v>
      </c>
      <c r="AB64" s="201">
        <v>0</v>
      </c>
      <c r="AC64" s="201">
        <v>0</v>
      </c>
      <c r="AD64" s="201">
        <v>0</v>
      </c>
      <c r="AE64" s="201">
        <v>43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136</v>
      </c>
      <c r="AN64" s="201">
        <v>0</v>
      </c>
      <c r="AO64">
        <v>0</v>
      </c>
      <c r="AP64" s="201">
        <v>118.61</v>
      </c>
      <c r="AQ64" s="201">
        <v>38.32</v>
      </c>
      <c r="AR64" s="201">
        <v>47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0</v>
      </c>
      <c r="BA64" s="201">
        <v>0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388.78</v>
      </c>
      <c r="L65" s="201">
        <v>17.55</v>
      </c>
      <c r="M65" s="201">
        <v>64.010000000000005</v>
      </c>
      <c r="N65" s="201">
        <v>53.04</v>
      </c>
      <c r="O65" s="201">
        <v>74.13</v>
      </c>
      <c r="P65" s="201">
        <v>31.43</v>
      </c>
      <c r="Q65" s="201">
        <v>9.64</v>
      </c>
      <c r="R65" s="201">
        <v>17.03</v>
      </c>
      <c r="S65" s="201">
        <v>11.79</v>
      </c>
      <c r="T65" s="201">
        <v>1.42</v>
      </c>
      <c r="U65" s="201">
        <v>60.06</v>
      </c>
      <c r="V65" s="201">
        <v>4.3099999999999996</v>
      </c>
      <c r="W65" s="201">
        <v>19.71</v>
      </c>
      <c r="X65" s="201">
        <v>62.99</v>
      </c>
      <c r="Y65" s="201">
        <v>0</v>
      </c>
      <c r="Z65">
        <v>0</v>
      </c>
      <c r="AA65" s="201">
        <v>12.82</v>
      </c>
      <c r="AB65" s="201">
        <v>0</v>
      </c>
      <c r="AC65" s="201">
        <v>0</v>
      </c>
      <c r="AD65" s="201">
        <v>0</v>
      </c>
      <c r="AE65" s="201">
        <v>43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136</v>
      </c>
      <c r="AN65" s="201">
        <v>0</v>
      </c>
      <c r="AO65">
        <v>0</v>
      </c>
      <c r="AP65" s="201">
        <v>118.61</v>
      </c>
      <c r="AQ65" s="201">
        <v>38.32</v>
      </c>
      <c r="AR65" s="201">
        <v>47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0</v>
      </c>
      <c r="BA65" s="201">
        <v>0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418.76</v>
      </c>
      <c r="L66" s="201">
        <v>17.55</v>
      </c>
      <c r="M66" s="201">
        <v>64.010000000000005</v>
      </c>
      <c r="N66" s="201">
        <v>53.04</v>
      </c>
      <c r="O66" s="201">
        <v>74.13</v>
      </c>
      <c r="P66" s="201">
        <v>31.43</v>
      </c>
      <c r="Q66" s="201">
        <v>9.64</v>
      </c>
      <c r="R66" s="201">
        <v>17.03</v>
      </c>
      <c r="S66" s="201">
        <v>11.79</v>
      </c>
      <c r="T66" s="201">
        <v>1.42</v>
      </c>
      <c r="U66" s="201">
        <v>60.06</v>
      </c>
      <c r="V66" s="201">
        <v>4.3099999999999996</v>
      </c>
      <c r="W66" s="201">
        <v>19.71</v>
      </c>
      <c r="X66" s="201">
        <v>62.99</v>
      </c>
      <c r="Y66" s="201">
        <v>0</v>
      </c>
      <c r="Z66">
        <v>0</v>
      </c>
      <c r="AA66" s="201">
        <v>12.82</v>
      </c>
      <c r="AB66" s="201">
        <v>0</v>
      </c>
      <c r="AC66" s="201">
        <v>0</v>
      </c>
      <c r="AD66" s="201">
        <v>0</v>
      </c>
      <c r="AE66" s="201">
        <v>43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136</v>
      </c>
      <c r="AN66" s="201">
        <v>0</v>
      </c>
      <c r="AO66">
        <v>0</v>
      </c>
      <c r="AP66" s="201">
        <v>118.61</v>
      </c>
      <c r="AQ66" s="201">
        <v>38.32</v>
      </c>
      <c r="AR66" s="201">
        <v>47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0</v>
      </c>
      <c r="BA66" s="201">
        <v>0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436.16</v>
      </c>
      <c r="L67" s="201">
        <v>17.55</v>
      </c>
      <c r="M67" s="201">
        <v>64.010000000000005</v>
      </c>
      <c r="N67" s="201">
        <v>53.04</v>
      </c>
      <c r="O67" s="201">
        <v>74.13</v>
      </c>
      <c r="P67" s="201">
        <v>31.43</v>
      </c>
      <c r="Q67" s="201">
        <v>9.64</v>
      </c>
      <c r="R67" s="201">
        <v>17.03</v>
      </c>
      <c r="S67" s="201">
        <v>11.79</v>
      </c>
      <c r="T67" s="201">
        <v>1.42</v>
      </c>
      <c r="U67" s="201">
        <v>60.06</v>
      </c>
      <c r="V67" s="201">
        <v>4.3099999999999996</v>
      </c>
      <c r="W67" s="201">
        <v>19.71</v>
      </c>
      <c r="X67" s="201">
        <v>62.99</v>
      </c>
      <c r="Y67" s="201">
        <v>0</v>
      </c>
      <c r="Z67">
        <v>0</v>
      </c>
      <c r="AA67" s="201">
        <v>12.82</v>
      </c>
      <c r="AB67" s="201">
        <v>0</v>
      </c>
      <c r="AC67" s="201">
        <v>0</v>
      </c>
      <c r="AD67" s="201">
        <v>0</v>
      </c>
      <c r="AE67" s="201">
        <v>39.130000000000003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136</v>
      </c>
      <c r="AN67" s="201">
        <v>0</v>
      </c>
      <c r="AO67">
        <v>0</v>
      </c>
      <c r="AP67" s="201">
        <v>118.61</v>
      </c>
      <c r="AQ67" s="201">
        <v>38.32</v>
      </c>
      <c r="AR67" s="201">
        <v>47.5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0</v>
      </c>
      <c r="BA67" s="201">
        <v>0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450.67</v>
      </c>
      <c r="L68" s="201">
        <v>17.55</v>
      </c>
      <c r="M68" s="201">
        <v>64.010000000000005</v>
      </c>
      <c r="N68" s="201">
        <v>53.04</v>
      </c>
      <c r="O68" s="201">
        <v>74.13</v>
      </c>
      <c r="P68" s="201">
        <v>31.43</v>
      </c>
      <c r="Q68" s="201">
        <v>9.64</v>
      </c>
      <c r="R68" s="201">
        <v>17.03</v>
      </c>
      <c r="S68" s="201">
        <v>11.79</v>
      </c>
      <c r="T68" s="201">
        <v>1.42</v>
      </c>
      <c r="U68" s="201">
        <v>60.06</v>
      </c>
      <c r="V68" s="201">
        <v>4.3099999999999996</v>
      </c>
      <c r="W68" s="201">
        <v>19.71</v>
      </c>
      <c r="X68" s="201">
        <v>62.99</v>
      </c>
      <c r="Y68" s="201">
        <v>0</v>
      </c>
      <c r="Z68">
        <v>0</v>
      </c>
      <c r="AA68" s="201">
        <v>12.82</v>
      </c>
      <c r="AB68" s="201">
        <v>0</v>
      </c>
      <c r="AC68" s="201">
        <v>0</v>
      </c>
      <c r="AD68" s="201">
        <v>0</v>
      </c>
      <c r="AE68" s="201">
        <v>39.130000000000003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136</v>
      </c>
      <c r="AN68" s="201">
        <v>0</v>
      </c>
      <c r="AO68">
        <v>0</v>
      </c>
      <c r="AP68" s="201">
        <v>118.61</v>
      </c>
      <c r="AQ68" s="201">
        <v>38.32</v>
      </c>
      <c r="AR68" s="201">
        <v>47.5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0</v>
      </c>
      <c r="BA68" s="201">
        <v>0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465.18</v>
      </c>
      <c r="L69" s="201">
        <v>17.55</v>
      </c>
      <c r="M69" s="201">
        <v>64.010000000000005</v>
      </c>
      <c r="N69" s="201">
        <v>53.04</v>
      </c>
      <c r="O69" s="201">
        <v>74.13</v>
      </c>
      <c r="P69" s="201">
        <v>31.43</v>
      </c>
      <c r="Q69" s="201">
        <v>9.64</v>
      </c>
      <c r="R69" s="201">
        <v>17.03</v>
      </c>
      <c r="S69" s="201">
        <v>10.38</v>
      </c>
      <c r="T69" s="201">
        <v>1.42</v>
      </c>
      <c r="U69" s="201">
        <v>60.06</v>
      </c>
      <c r="V69" s="201">
        <v>4.3099999999999996</v>
      </c>
      <c r="W69" s="201">
        <v>19.71</v>
      </c>
      <c r="X69" s="201">
        <v>62.99</v>
      </c>
      <c r="Y69" s="201">
        <v>0</v>
      </c>
      <c r="Z69">
        <v>0</v>
      </c>
      <c r="AA69" s="201">
        <v>12.82</v>
      </c>
      <c r="AB69" s="201">
        <v>5.71</v>
      </c>
      <c r="AC69" s="201">
        <v>0</v>
      </c>
      <c r="AD69" s="201">
        <v>0</v>
      </c>
      <c r="AE69" s="201">
        <v>43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136</v>
      </c>
      <c r="AN69" s="201">
        <v>0</v>
      </c>
      <c r="AO69">
        <v>0</v>
      </c>
      <c r="AP69" s="201">
        <v>118.61</v>
      </c>
      <c r="AQ69" s="201">
        <v>38.32</v>
      </c>
      <c r="AR69" s="201">
        <v>47.5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495.42</v>
      </c>
      <c r="L70" s="201">
        <v>17.55</v>
      </c>
      <c r="M70" s="201">
        <v>64.010000000000005</v>
      </c>
      <c r="N70" s="201">
        <v>53.04</v>
      </c>
      <c r="O70" s="201">
        <v>74.13</v>
      </c>
      <c r="P70" s="201">
        <v>31.43</v>
      </c>
      <c r="Q70" s="201">
        <v>9.64</v>
      </c>
      <c r="R70" s="201">
        <v>19.170000000000002</v>
      </c>
      <c r="S70" s="201">
        <v>10.38</v>
      </c>
      <c r="T70" s="201">
        <v>1.42</v>
      </c>
      <c r="U70" s="201">
        <v>60.06</v>
      </c>
      <c r="V70" s="201">
        <v>4.3099999999999996</v>
      </c>
      <c r="W70" s="201">
        <v>19.71</v>
      </c>
      <c r="X70" s="201">
        <v>62.99</v>
      </c>
      <c r="Y70" s="201">
        <v>0</v>
      </c>
      <c r="Z70">
        <v>0</v>
      </c>
      <c r="AA70" s="201">
        <v>12.82</v>
      </c>
      <c r="AB70" s="201">
        <v>10.130000000000001</v>
      </c>
      <c r="AC70" s="201">
        <v>0</v>
      </c>
      <c r="AD70" s="201">
        <v>0</v>
      </c>
      <c r="AE70" s="201">
        <v>43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136</v>
      </c>
      <c r="AN70" s="201">
        <v>0</v>
      </c>
      <c r="AO70">
        <v>0</v>
      </c>
      <c r="AP70" s="201">
        <v>118.61</v>
      </c>
      <c r="AQ70" s="201">
        <v>38.32</v>
      </c>
      <c r="AR70" s="201">
        <v>46.78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495.41</v>
      </c>
      <c r="L71" s="201">
        <v>17.55</v>
      </c>
      <c r="M71" s="201">
        <v>64.010000000000005</v>
      </c>
      <c r="N71" s="201">
        <v>53.04</v>
      </c>
      <c r="O71" s="201">
        <v>74.13</v>
      </c>
      <c r="P71" s="201">
        <v>31.43</v>
      </c>
      <c r="Q71" s="201">
        <v>9.64</v>
      </c>
      <c r="R71" s="201">
        <v>19.170000000000002</v>
      </c>
      <c r="S71" s="201">
        <v>11.79</v>
      </c>
      <c r="T71" s="201">
        <v>1.42</v>
      </c>
      <c r="U71" s="201">
        <v>60.06</v>
      </c>
      <c r="V71" s="201">
        <v>4.3099999999999996</v>
      </c>
      <c r="W71" s="201">
        <v>19.71</v>
      </c>
      <c r="X71" s="201">
        <v>62.99</v>
      </c>
      <c r="Y71" s="201">
        <v>0</v>
      </c>
      <c r="Z71">
        <v>0</v>
      </c>
      <c r="AA71" s="201">
        <v>13.23</v>
      </c>
      <c r="AB71" s="201">
        <v>10.130000000000001</v>
      </c>
      <c r="AC71" s="201">
        <v>0</v>
      </c>
      <c r="AD71" s="201">
        <v>0</v>
      </c>
      <c r="AE71" s="201">
        <v>43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150</v>
      </c>
      <c r="AN71" s="201">
        <v>0</v>
      </c>
      <c r="AO71">
        <v>0</v>
      </c>
      <c r="AP71" s="201">
        <v>118.61</v>
      </c>
      <c r="AQ71" s="201">
        <v>38.32</v>
      </c>
      <c r="AR71" s="201">
        <v>41.56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1.07</v>
      </c>
      <c r="BA71" s="201">
        <v>0.34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495.42</v>
      </c>
      <c r="L72" s="201">
        <v>17.55</v>
      </c>
      <c r="M72" s="201">
        <v>64.010000000000005</v>
      </c>
      <c r="N72" s="201">
        <v>53.04</v>
      </c>
      <c r="O72" s="201">
        <v>74.13</v>
      </c>
      <c r="P72" s="201">
        <v>31.43</v>
      </c>
      <c r="Q72" s="201">
        <v>9.64</v>
      </c>
      <c r="R72" s="201">
        <v>19.170000000000002</v>
      </c>
      <c r="S72" s="201">
        <v>11.79</v>
      </c>
      <c r="T72" s="201">
        <v>1.42</v>
      </c>
      <c r="U72" s="201">
        <v>60.06</v>
      </c>
      <c r="V72" s="201">
        <v>4.3099999999999996</v>
      </c>
      <c r="W72" s="201">
        <v>19.71</v>
      </c>
      <c r="X72" s="201">
        <v>62.99</v>
      </c>
      <c r="Y72" s="201">
        <v>0</v>
      </c>
      <c r="Z72">
        <v>0</v>
      </c>
      <c r="AA72" s="201">
        <v>13.23</v>
      </c>
      <c r="AB72" s="201">
        <v>10.130000000000001</v>
      </c>
      <c r="AC72" s="201">
        <v>0</v>
      </c>
      <c r="AD72" s="201">
        <v>0</v>
      </c>
      <c r="AE72" s="201">
        <v>43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170</v>
      </c>
      <c r="AN72" s="201">
        <v>0</v>
      </c>
      <c r="AO72">
        <v>0</v>
      </c>
      <c r="AP72" s="201">
        <v>118.61</v>
      </c>
      <c r="AQ72" s="201">
        <v>38.32</v>
      </c>
      <c r="AR72" s="201">
        <v>29.7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2.13</v>
      </c>
      <c r="BA72" s="201">
        <v>0.42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495.42</v>
      </c>
      <c r="L73" s="201">
        <v>17.55</v>
      </c>
      <c r="M73" s="201">
        <v>64.010000000000005</v>
      </c>
      <c r="N73" s="201">
        <v>53.04</v>
      </c>
      <c r="O73" s="201">
        <v>74.13</v>
      </c>
      <c r="P73" s="201">
        <v>31.43</v>
      </c>
      <c r="Q73" s="201">
        <v>9.64</v>
      </c>
      <c r="R73" s="201">
        <v>19.170000000000002</v>
      </c>
      <c r="S73" s="201">
        <v>11.79</v>
      </c>
      <c r="T73" s="201">
        <v>1.42</v>
      </c>
      <c r="U73" s="201">
        <v>60.06</v>
      </c>
      <c r="V73" s="201">
        <v>4.3099999999999996</v>
      </c>
      <c r="W73" s="201">
        <v>19.71</v>
      </c>
      <c r="X73" s="201">
        <v>62.99</v>
      </c>
      <c r="Y73" s="201">
        <v>0</v>
      </c>
      <c r="Z73">
        <v>0</v>
      </c>
      <c r="AA73" s="201">
        <v>13.23</v>
      </c>
      <c r="AB73" s="201">
        <v>0</v>
      </c>
      <c r="AC73" s="201">
        <v>0</v>
      </c>
      <c r="AD73" s="201">
        <v>0</v>
      </c>
      <c r="AE73" s="201">
        <v>43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155</v>
      </c>
      <c r="AN73" s="201">
        <v>0</v>
      </c>
      <c r="AO73">
        <v>0</v>
      </c>
      <c r="AP73" s="201">
        <v>118.61</v>
      </c>
      <c r="AQ73" s="201">
        <v>38.32</v>
      </c>
      <c r="AR73" s="201">
        <v>17.68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2.13</v>
      </c>
      <c r="BA73" s="201">
        <v>0.77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495.42</v>
      </c>
      <c r="L74" s="201">
        <v>17.55</v>
      </c>
      <c r="M74" s="201">
        <v>64.010000000000005</v>
      </c>
      <c r="N74" s="201">
        <v>53.04</v>
      </c>
      <c r="O74" s="201">
        <v>74.13</v>
      </c>
      <c r="P74" s="201">
        <v>31.43</v>
      </c>
      <c r="Q74" s="201">
        <v>9.64</v>
      </c>
      <c r="R74" s="201">
        <v>19.170000000000002</v>
      </c>
      <c r="S74" s="201">
        <v>11.79</v>
      </c>
      <c r="T74" s="201">
        <v>1.42</v>
      </c>
      <c r="U74" s="201">
        <v>60.06</v>
      </c>
      <c r="V74" s="201">
        <v>4.3099999999999996</v>
      </c>
      <c r="W74" s="201">
        <v>19.71</v>
      </c>
      <c r="X74" s="201">
        <v>62.99</v>
      </c>
      <c r="Y74" s="201">
        <v>0</v>
      </c>
      <c r="Z74">
        <v>0</v>
      </c>
      <c r="AA74" s="201">
        <v>13.23</v>
      </c>
      <c r="AB74" s="201">
        <v>0</v>
      </c>
      <c r="AC74" s="201">
        <v>0</v>
      </c>
      <c r="AD74" s="201">
        <v>0</v>
      </c>
      <c r="AE74" s="201">
        <v>43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155</v>
      </c>
      <c r="AN74" s="201">
        <v>0</v>
      </c>
      <c r="AO74">
        <v>0</v>
      </c>
      <c r="AP74" s="201">
        <v>118.61</v>
      </c>
      <c r="AQ74" s="201">
        <v>38.32</v>
      </c>
      <c r="AR74" s="201">
        <v>8.7899999999999991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2.13</v>
      </c>
      <c r="BA74" s="201">
        <v>1.22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495.42</v>
      </c>
      <c r="L75" s="201">
        <v>17.55</v>
      </c>
      <c r="M75" s="201">
        <v>64.010000000000005</v>
      </c>
      <c r="N75" s="201">
        <v>53.04</v>
      </c>
      <c r="O75" s="201">
        <v>74.13</v>
      </c>
      <c r="P75" s="201">
        <v>31.43</v>
      </c>
      <c r="Q75" s="201">
        <v>9.64</v>
      </c>
      <c r="R75" s="201">
        <v>19.170000000000002</v>
      </c>
      <c r="S75" s="201">
        <v>11.79</v>
      </c>
      <c r="T75" s="201">
        <v>1.42</v>
      </c>
      <c r="U75" s="201">
        <v>60.06</v>
      </c>
      <c r="V75" s="201">
        <v>2.83</v>
      </c>
      <c r="W75" s="201">
        <v>19.71</v>
      </c>
      <c r="X75" s="201">
        <v>62.99</v>
      </c>
      <c r="Y75" s="201">
        <v>0</v>
      </c>
      <c r="Z75">
        <v>0</v>
      </c>
      <c r="AA75" s="201">
        <v>13.23</v>
      </c>
      <c r="AB75" s="201">
        <v>0</v>
      </c>
      <c r="AC75" s="201">
        <v>0</v>
      </c>
      <c r="AD75" s="201">
        <v>0</v>
      </c>
      <c r="AE75" s="201">
        <v>43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136</v>
      </c>
      <c r="AN75" s="201">
        <v>0</v>
      </c>
      <c r="AO75">
        <v>0</v>
      </c>
      <c r="AP75" s="201">
        <v>118.61</v>
      </c>
      <c r="AQ75" s="201">
        <v>38.32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2.13</v>
      </c>
      <c r="BA75" s="201">
        <v>1.42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495.42</v>
      </c>
      <c r="L76" s="201">
        <v>17.55</v>
      </c>
      <c r="M76" s="201">
        <v>64.010000000000005</v>
      </c>
      <c r="N76" s="201">
        <v>53.04</v>
      </c>
      <c r="O76" s="201">
        <v>74.13</v>
      </c>
      <c r="P76" s="201">
        <v>31.43</v>
      </c>
      <c r="Q76" s="201">
        <v>9.64</v>
      </c>
      <c r="R76" s="201">
        <v>19.170000000000002</v>
      </c>
      <c r="S76" s="201">
        <v>11.79</v>
      </c>
      <c r="T76" s="201">
        <v>1.42</v>
      </c>
      <c r="U76" s="201">
        <v>60.06</v>
      </c>
      <c r="V76" s="201">
        <v>2.83</v>
      </c>
      <c r="W76" s="201">
        <v>19.71</v>
      </c>
      <c r="X76" s="201">
        <v>62.99</v>
      </c>
      <c r="Y76" s="201">
        <v>0</v>
      </c>
      <c r="Z76">
        <v>0</v>
      </c>
      <c r="AA76" s="201">
        <v>13.23</v>
      </c>
      <c r="AB76" s="201">
        <v>0</v>
      </c>
      <c r="AC76" s="201">
        <v>0</v>
      </c>
      <c r="AD76" s="201">
        <v>0</v>
      </c>
      <c r="AE76" s="201">
        <v>43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136</v>
      </c>
      <c r="AN76" s="201">
        <v>0</v>
      </c>
      <c r="AO76">
        <v>0</v>
      </c>
      <c r="AP76" s="201">
        <v>118.61</v>
      </c>
      <c r="AQ76" s="201">
        <v>38.32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3.2</v>
      </c>
      <c r="BA76" s="201">
        <v>2.09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506.36</v>
      </c>
      <c r="L77" s="201">
        <v>17.55</v>
      </c>
      <c r="M77" s="201">
        <v>64.010000000000005</v>
      </c>
      <c r="N77" s="201">
        <v>53.04</v>
      </c>
      <c r="O77" s="201">
        <v>74.13</v>
      </c>
      <c r="P77" s="201">
        <v>31.43</v>
      </c>
      <c r="Q77" s="201">
        <v>9.64</v>
      </c>
      <c r="R77" s="201">
        <v>19.170000000000002</v>
      </c>
      <c r="S77" s="201">
        <v>11.79</v>
      </c>
      <c r="T77" s="201">
        <v>1.42</v>
      </c>
      <c r="U77" s="201">
        <v>60.06</v>
      </c>
      <c r="V77" s="201">
        <v>2.83</v>
      </c>
      <c r="W77" s="201">
        <v>19.71</v>
      </c>
      <c r="X77" s="201">
        <v>62.99</v>
      </c>
      <c r="Y77" s="201">
        <v>0</v>
      </c>
      <c r="Z77">
        <v>0</v>
      </c>
      <c r="AA77" s="201">
        <v>13.23</v>
      </c>
      <c r="AB77" s="201">
        <v>0</v>
      </c>
      <c r="AC77" s="201">
        <v>0</v>
      </c>
      <c r="AD77" s="201">
        <v>0</v>
      </c>
      <c r="AE77" s="201">
        <v>43</v>
      </c>
      <c r="AF77" s="201">
        <v>0</v>
      </c>
      <c r="AG77" s="201">
        <v>0</v>
      </c>
      <c r="AH77" s="201">
        <v>0</v>
      </c>
      <c r="AI77" s="201">
        <v>133.61000000000001</v>
      </c>
      <c r="AJ77" s="201">
        <v>0</v>
      </c>
      <c r="AK77" s="201">
        <v>0</v>
      </c>
      <c r="AL77" s="201">
        <v>0</v>
      </c>
      <c r="AM77" s="201">
        <v>136</v>
      </c>
      <c r="AN77" s="201">
        <v>0</v>
      </c>
      <c r="AO77">
        <v>0</v>
      </c>
      <c r="AP77" s="201">
        <v>118.61</v>
      </c>
      <c r="AQ77" s="201">
        <v>38.32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2.52</v>
      </c>
      <c r="AZ77" s="201">
        <v>4.1100000000000003</v>
      </c>
      <c r="BA77" s="201">
        <v>2.72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495.2</v>
      </c>
      <c r="L78" s="201">
        <v>17.55</v>
      </c>
      <c r="M78" s="201">
        <v>64.010000000000005</v>
      </c>
      <c r="N78" s="201">
        <v>53.04</v>
      </c>
      <c r="O78" s="201">
        <v>74.13</v>
      </c>
      <c r="P78" s="201">
        <v>31.43</v>
      </c>
      <c r="Q78" s="201">
        <v>9.64</v>
      </c>
      <c r="R78" s="201">
        <v>19.170000000000002</v>
      </c>
      <c r="S78" s="201">
        <v>11.79</v>
      </c>
      <c r="T78" s="201">
        <v>1.42</v>
      </c>
      <c r="U78" s="201">
        <v>60.06</v>
      </c>
      <c r="V78" s="201">
        <v>2.83</v>
      </c>
      <c r="W78" s="201">
        <v>19.71</v>
      </c>
      <c r="X78" s="201">
        <v>62.99</v>
      </c>
      <c r="Y78" s="201">
        <v>0</v>
      </c>
      <c r="Z78">
        <v>0</v>
      </c>
      <c r="AA78" s="201">
        <v>13.23</v>
      </c>
      <c r="AB78" s="201">
        <v>0</v>
      </c>
      <c r="AC78" s="201">
        <v>0</v>
      </c>
      <c r="AD78" s="201">
        <v>0</v>
      </c>
      <c r="AE78" s="201">
        <v>43.12</v>
      </c>
      <c r="AF78" s="201">
        <v>0</v>
      </c>
      <c r="AG78" s="201">
        <v>0</v>
      </c>
      <c r="AH78" s="201">
        <v>0</v>
      </c>
      <c r="AI78" s="201">
        <v>133.61000000000001</v>
      </c>
      <c r="AJ78" s="201">
        <v>0</v>
      </c>
      <c r="AK78" s="201">
        <v>0</v>
      </c>
      <c r="AL78" s="201">
        <v>0</v>
      </c>
      <c r="AM78" s="201">
        <v>136</v>
      </c>
      <c r="AN78" s="201">
        <v>0</v>
      </c>
      <c r="AO78">
        <v>0</v>
      </c>
      <c r="AP78" s="201">
        <v>118.61</v>
      </c>
      <c r="AQ78" s="201">
        <v>38.32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2.72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493.12</v>
      </c>
      <c r="L79" s="201">
        <v>17.55</v>
      </c>
      <c r="M79" s="201">
        <v>64.010000000000005</v>
      </c>
      <c r="N79" s="201">
        <v>53.04</v>
      </c>
      <c r="O79" s="201">
        <v>74.13</v>
      </c>
      <c r="P79" s="201">
        <v>31.43</v>
      </c>
      <c r="Q79" s="201">
        <v>9.64</v>
      </c>
      <c r="R79" s="201">
        <v>19.170000000000002</v>
      </c>
      <c r="S79" s="201">
        <v>11.79</v>
      </c>
      <c r="T79" s="201">
        <v>1.42</v>
      </c>
      <c r="U79" s="201">
        <v>60.06</v>
      </c>
      <c r="V79" s="201">
        <v>2.83</v>
      </c>
      <c r="W79" s="201">
        <v>19.71</v>
      </c>
      <c r="X79" s="201">
        <v>62.99</v>
      </c>
      <c r="Y79" s="201">
        <v>0</v>
      </c>
      <c r="Z79">
        <v>0</v>
      </c>
      <c r="AA79" s="201">
        <v>13.23</v>
      </c>
      <c r="AB79" s="201">
        <v>0</v>
      </c>
      <c r="AC79" s="201">
        <v>0</v>
      </c>
      <c r="AD79" s="201">
        <v>0</v>
      </c>
      <c r="AE79" s="201">
        <v>43.12</v>
      </c>
      <c r="AF79" s="201">
        <v>0</v>
      </c>
      <c r="AG79" s="201">
        <v>0</v>
      </c>
      <c r="AH79" s="201">
        <v>0</v>
      </c>
      <c r="AI79" s="201">
        <v>133.61000000000001</v>
      </c>
      <c r="AJ79" s="201">
        <v>0</v>
      </c>
      <c r="AK79" s="201">
        <v>0</v>
      </c>
      <c r="AL79" s="201">
        <v>0</v>
      </c>
      <c r="AM79" s="201">
        <v>136</v>
      </c>
      <c r="AN79" s="201">
        <v>0</v>
      </c>
      <c r="AO79">
        <v>0</v>
      </c>
      <c r="AP79" s="201">
        <v>118.61</v>
      </c>
      <c r="AQ79" s="201">
        <v>38.32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2.72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495.2</v>
      </c>
      <c r="L80" s="201">
        <v>17.55</v>
      </c>
      <c r="M80" s="201">
        <v>64.010000000000005</v>
      </c>
      <c r="N80" s="201">
        <v>53.04</v>
      </c>
      <c r="O80" s="201">
        <v>74.13</v>
      </c>
      <c r="P80" s="201">
        <v>31.43</v>
      </c>
      <c r="Q80" s="201">
        <v>9.64</v>
      </c>
      <c r="R80" s="201">
        <v>19.170000000000002</v>
      </c>
      <c r="S80" s="201">
        <v>11.79</v>
      </c>
      <c r="T80" s="201">
        <v>1.42</v>
      </c>
      <c r="U80" s="201">
        <v>60.06</v>
      </c>
      <c r="V80" s="201">
        <v>2.83</v>
      </c>
      <c r="W80" s="201">
        <v>19.71</v>
      </c>
      <c r="X80" s="201">
        <v>62.99</v>
      </c>
      <c r="Y80" s="201">
        <v>0</v>
      </c>
      <c r="Z80">
        <v>0</v>
      </c>
      <c r="AA80" s="201">
        <v>13.23</v>
      </c>
      <c r="AB80" s="201">
        <v>0</v>
      </c>
      <c r="AC80" s="201">
        <v>0</v>
      </c>
      <c r="AD80" s="201">
        <v>0</v>
      </c>
      <c r="AE80" s="201">
        <v>43.12</v>
      </c>
      <c r="AF80" s="201">
        <v>0</v>
      </c>
      <c r="AG80" s="201">
        <v>0</v>
      </c>
      <c r="AH80" s="201">
        <v>0</v>
      </c>
      <c r="AI80" s="201">
        <v>133.61000000000001</v>
      </c>
      <c r="AJ80" s="201">
        <v>0</v>
      </c>
      <c r="AK80" s="201">
        <v>0</v>
      </c>
      <c r="AL80" s="201">
        <v>0</v>
      </c>
      <c r="AM80" s="201">
        <v>136</v>
      </c>
      <c r="AN80" s="201">
        <v>0</v>
      </c>
      <c r="AO80">
        <v>0</v>
      </c>
      <c r="AP80" s="201">
        <v>118.61</v>
      </c>
      <c r="AQ80" s="201">
        <v>38.32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2.72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495.2</v>
      </c>
      <c r="L81" s="201">
        <v>17.55</v>
      </c>
      <c r="M81" s="201">
        <v>64.010000000000005</v>
      </c>
      <c r="N81" s="201">
        <v>53.04</v>
      </c>
      <c r="O81" s="201">
        <v>74.13</v>
      </c>
      <c r="P81" s="201">
        <v>31.43</v>
      </c>
      <c r="Q81" s="201">
        <v>9.64</v>
      </c>
      <c r="R81" s="201">
        <v>19.170000000000002</v>
      </c>
      <c r="S81" s="201">
        <v>11.79</v>
      </c>
      <c r="T81" s="201">
        <v>1.42</v>
      </c>
      <c r="U81" s="201">
        <v>60.06</v>
      </c>
      <c r="V81" s="201">
        <v>2.83</v>
      </c>
      <c r="W81" s="201">
        <v>19.71</v>
      </c>
      <c r="X81" s="201">
        <v>62.99</v>
      </c>
      <c r="Y81" s="201">
        <v>0</v>
      </c>
      <c r="Z81">
        <v>0</v>
      </c>
      <c r="AA81" s="201">
        <v>13.23</v>
      </c>
      <c r="AB81" s="201">
        <v>0</v>
      </c>
      <c r="AC81" s="201">
        <v>0</v>
      </c>
      <c r="AD81" s="201">
        <v>0</v>
      </c>
      <c r="AE81" s="201">
        <v>43.12</v>
      </c>
      <c r="AF81" s="201">
        <v>0</v>
      </c>
      <c r="AG81" s="201">
        <v>0</v>
      </c>
      <c r="AH81" s="201">
        <v>0</v>
      </c>
      <c r="AI81" s="201">
        <v>133.61000000000001</v>
      </c>
      <c r="AJ81" s="201">
        <v>0</v>
      </c>
      <c r="AK81" s="201">
        <v>0</v>
      </c>
      <c r="AL81" s="201">
        <v>0</v>
      </c>
      <c r="AM81" s="201">
        <v>220</v>
      </c>
      <c r="AN81" s="201">
        <v>0</v>
      </c>
      <c r="AO81">
        <v>0</v>
      </c>
      <c r="AP81" s="201">
        <v>118.61</v>
      </c>
      <c r="AQ81" s="201">
        <v>38.32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2.72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495.2</v>
      </c>
      <c r="L82" s="201">
        <v>17.55</v>
      </c>
      <c r="M82" s="201">
        <v>64.010000000000005</v>
      </c>
      <c r="N82" s="201">
        <v>53.04</v>
      </c>
      <c r="O82" s="201">
        <v>74.13</v>
      </c>
      <c r="P82" s="201">
        <v>31.43</v>
      </c>
      <c r="Q82" s="201">
        <v>9.64</v>
      </c>
      <c r="R82" s="201">
        <v>19.170000000000002</v>
      </c>
      <c r="S82" s="201">
        <v>11.79</v>
      </c>
      <c r="T82" s="201">
        <v>1.42</v>
      </c>
      <c r="U82" s="201">
        <v>60.06</v>
      </c>
      <c r="V82" s="201">
        <v>2.83</v>
      </c>
      <c r="W82" s="201">
        <v>19.71</v>
      </c>
      <c r="X82" s="201">
        <v>62.99</v>
      </c>
      <c r="Y82" s="201">
        <v>0</v>
      </c>
      <c r="Z82">
        <v>0</v>
      </c>
      <c r="AA82" s="201">
        <v>13.23</v>
      </c>
      <c r="AB82" s="201">
        <v>0</v>
      </c>
      <c r="AC82" s="201">
        <v>0</v>
      </c>
      <c r="AD82" s="201">
        <v>0</v>
      </c>
      <c r="AE82" s="201">
        <v>43.12</v>
      </c>
      <c r="AF82" s="201">
        <v>0</v>
      </c>
      <c r="AG82" s="201">
        <v>0</v>
      </c>
      <c r="AH82" s="201">
        <v>0</v>
      </c>
      <c r="AI82" s="201">
        <v>133.61000000000001</v>
      </c>
      <c r="AJ82" s="201">
        <v>0</v>
      </c>
      <c r="AK82" s="201">
        <v>0</v>
      </c>
      <c r="AL82" s="201">
        <v>0</v>
      </c>
      <c r="AM82" s="201">
        <v>286.70999999999998</v>
      </c>
      <c r="AN82" s="201">
        <v>0</v>
      </c>
      <c r="AO82">
        <v>0</v>
      </c>
      <c r="AP82" s="201">
        <v>118.61</v>
      </c>
      <c r="AQ82" s="201">
        <v>38.32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2.72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495.2</v>
      </c>
      <c r="L83" s="201">
        <v>17.55</v>
      </c>
      <c r="M83" s="201">
        <v>64.010000000000005</v>
      </c>
      <c r="N83" s="201">
        <v>53.04</v>
      </c>
      <c r="O83" s="201">
        <v>74.13</v>
      </c>
      <c r="P83" s="201">
        <v>31.43</v>
      </c>
      <c r="Q83" s="201">
        <v>9.64</v>
      </c>
      <c r="R83" s="201">
        <v>19.170000000000002</v>
      </c>
      <c r="S83" s="201">
        <v>11.79</v>
      </c>
      <c r="T83" s="201">
        <v>1.42</v>
      </c>
      <c r="U83" s="201">
        <v>60.06</v>
      </c>
      <c r="V83" s="201">
        <v>2.83</v>
      </c>
      <c r="W83" s="201">
        <v>19.71</v>
      </c>
      <c r="X83" s="201">
        <v>62.99</v>
      </c>
      <c r="Y83" s="201">
        <v>0</v>
      </c>
      <c r="Z83">
        <v>0</v>
      </c>
      <c r="AA83" s="201">
        <v>13.23</v>
      </c>
      <c r="AB83" s="201">
        <v>0</v>
      </c>
      <c r="AC83" s="201">
        <v>0</v>
      </c>
      <c r="AD83" s="201">
        <v>0</v>
      </c>
      <c r="AE83" s="201">
        <v>43.68</v>
      </c>
      <c r="AF83" s="201">
        <v>0</v>
      </c>
      <c r="AG83" s="201">
        <v>0</v>
      </c>
      <c r="AH83" s="201">
        <v>0</v>
      </c>
      <c r="AI83" s="201">
        <v>102.56</v>
      </c>
      <c r="AJ83" s="201">
        <v>0</v>
      </c>
      <c r="AK83" s="201">
        <v>0</v>
      </c>
      <c r="AL83" s="201">
        <v>0</v>
      </c>
      <c r="AM83" s="201">
        <v>296.26</v>
      </c>
      <c r="AN83" s="201">
        <v>0</v>
      </c>
      <c r="AO83">
        <v>0</v>
      </c>
      <c r="AP83" s="201">
        <v>118.61</v>
      </c>
      <c r="AQ83" s="201">
        <v>38.32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2.72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495.2</v>
      </c>
      <c r="L84" s="201">
        <v>17.55</v>
      </c>
      <c r="M84" s="201">
        <v>64.010000000000005</v>
      </c>
      <c r="N84" s="201">
        <v>53.04</v>
      </c>
      <c r="O84" s="201">
        <v>74.13</v>
      </c>
      <c r="P84" s="201">
        <v>31.43</v>
      </c>
      <c r="Q84" s="201">
        <v>9.64</v>
      </c>
      <c r="R84" s="201">
        <v>19.170000000000002</v>
      </c>
      <c r="S84" s="201">
        <v>11.79</v>
      </c>
      <c r="T84" s="201">
        <v>1.42</v>
      </c>
      <c r="U84" s="201">
        <v>60.06</v>
      </c>
      <c r="V84" s="201">
        <v>2.83</v>
      </c>
      <c r="W84" s="201">
        <v>19.71</v>
      </c>
      <c r="X84" s="201">
        <v>62.99</v>
      </c>
      <c r="Y84" s="201">
        <v>0</v>
      </c>
      <c r="Z84">
        <v>0</v>
      </c>
      <c r="AA84" s="201">
        <v>13.23</v>
      </c>
      <c r="AB84" s="201">
        <v>0</v>
      </c>
      <c r="AC84" s="201">
        <v>0</v>
      </c>
      <c r="AD84" s="201">
        <v>0</v>
      </c>
      <c r="AE84" s="201">
        <v>43.68</v>
      </c>
      <c r="AF84" s="201">
        <v>0</v>
      </c>
      <c r="AG84" s="201">
        <v>0</v>
      </c>
      <c r="AH84" s="201">
        <v>0</v>
      </c>
      <c r="AI84" s="201">
        <v>102.56</v>
      </c>
      <c r="AJ84" s="201">
        <v>0</v>
      </c>
      <c r="AK84" s="201">
        <v>0</v>
      </c>
      <c r="AL84" s="201">
        <v>0</v>
      </c>
      <c r="AM84" s="201">
        <v>296.26</v>
      </c>
      <c r="AN84" s="201">
        <v>0</v>
      </c>
      <c r="AO84">
        <v>0</v>
      </c>
      <c r="AP84" s="201">
        <v>118.61</v>
      </c>
      <c r="AQ84" s="201">
        <v>38.32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2.72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495.2</v>
      </c>
      <c r="L85" s="201">
        <v>17.55</v>
      </c>
      <c r="M85" s="201">
        <v>64.010000000000005</v>
      </c>
      <c r="N85" s="201">
        <v>53.04</v>
      </c>
      <c r="O85" s="201">
        <v>74.13</v>
      </c>
      <c r="P85" s="201">
        <v>31.43</v>
      </c>
      <c r="Q85" s="201">
        <v>9.64</v>
      </c>
      <c r="R85" s="201">
        <v>19.170000000000002</v>
      </c>
      <c r="S85" s="201">
        <v>11.79</v>
      </c>
      <c r="T85" s="201">
        <v>1.42</v>
      </c>
      <c r="U85" s="201">
        <v>60.06</v>
      </c>
      <c r="V85" s="201">
        <v>2.83</v>
      </c>
      <c r="W85" s="201">
        <v>19.71</v>
      </c>
      <c r="X85" s="201">
        <v>62.99</v>
      </c>
      <c r="Y85" s="201">
        <v>0</v>
      </c>
      <c r="Z85">
        <v>0</v>
      </c>
      <c r="AA85" s="201">
        <v>13.23</v>
      </c>
      <c r="AB85" s="201">
        <v>0</v>
      </c>
      <c r="AC85" s="201">
        <v>0</v>
      </c>
      <c r="AD85" s="201">
        <v>0</v>
      </c>
      <c r="AE85" s="201">
        <v>43.68</v>
      </c>
      <c r="AF85" s="201">
        <v>0</v>
      </c>
      <c r="AG85" s="201">
        <v>0</v>
      </c>
      <c r="AH85" s="201">
        <v>0</v>
      </c>
      <c r="AI85" s="201">
        <v>102.56</v>
      </c>
      <c r="AJ85" s="201">
        <v>0</v>
      </c>
      <c r="AK85" s="201">
        <v>0</v>
      </c>
      <c r="AL85" s="201">
        <v>0</v>
      </c>
      <c r="AM85" s="201">
        <v>296.26</v>
      </c>
      <c r="AN85" s="201">
        <v>0</v>
      </c>
      <c r="AO85">
        <v>0</v>
      </c>
      <c r="AP85" s="201">
        <v>118.61</v>
      </c>
      <c r="AQ85" s="201">
        <v>38.32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2.4700000000000002</v>
      </c>
      <c r="AZ85" s="201">
        <v>4.1100000000000003</v>
      </c>
      <c r="BA85" s="201">
        <v>2.36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495.2</v>
      </c>
      <c r="L86" s="201">
        <v>17.55</v>
      </c>
      <c r="M86" s="201">
        <v>64.010000000000005</v>
      </c>
      <c r="N86" s="201">
        <v>53.04</v>
      </c>
      <c r="O86" s="201">
        <v>74.13</v>
      </c>
      <c r="P86" s="201">
        <v>31.43</v>
      </c>
      <c r="Q86" s="201">
        <v>9.64</v>
      </c>
      <c r="R86" s="201">
        <v>19.170000000000002</v>
      </c>
      <c r="S86" s="201">
        <v>11.79</v>
      </c>
      <c r="T86" s="201">
        <v>1.42</v>
      </c>
      <c r="U86" s="201">
        <v>60.06</v>
      </c>
      <c r="V86" s="201">
        <v>2.83</v>
      </c>
      <c r="W86" s="201">
        <v>19.71</v>
      </c>
      <c r="X86" s="201">
        <v>62.99</v>
      </c>
      <c r="Y86" s="201">
        <v>0</v>
      </c>
      <c r="Z86">
        <v>0</v>
      </c>
      <c r="AA86" s="201">
        <v>13.23</v>
      </c>
      <c r="AB86" s="201">
        <v>0</v>
      </c>
      <c r="AC86" s="201">
        <v>0</v>
      </c>
      <c r="AD86" s="201">
        <v>0</v>
      </c>
      <c r="AE86" s="201">
        <v>43.68</v>
      </c>
      <c r="AF86" s="201">
        <v>0</v>
      </c>
      <c r="AG86" s="201">
        <v>0</v>
      </c>
      <c r="AH86" s="201">
        <v>0</v>
      </c>
      <c r="AI86" s="201">
        <v>102.56</v>
      </c>
      <c r="AJ86" s="201">
        <v>0</v>
      </c>
      <c r="AK86" s="201">
        <v>0</v>
      </c>
      <c r="AL86" s="201">
        <v>0</v>
      </c>
      <c r="AM86" s="201">
        <v>296.26</v>
      </c>
      <c r="AN86" s="201">
        <v>0</v>
      </c>
      <c r="AO86">
        <v>0</v>
      </c>
      <c r="AP86" s="201">
        <v>118.61</v>
      </c>
      <c r="AQ86" s="201">
        <v>38.32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1.71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495.2</v>
      </c>
      <c r="L87" s="201">
        <v>17.55</v>
      </c>
      <c r="M87" s="201">
        <v>64.010000000000005</v>
      </c>
      <c r="N87" s="201">
        <v>53.04</v>
      </c>
      <c r="O87" s="201">
        <v>74.13</v>
      </c>
      <c r="P87" s="201">
        <v>31.43</v>
      </c>
      <c r="Q87" s="201">
        <v>9.64</v>
      </c>
      <c r="R87" s="201">
        <v>19.170000000000002</v>
      </c>
      <c r="S87" s="201">
        <v>11.79</v>
      </c>
      <c r="T87" s="201">
        <v>1.42</v>
      </c>
      <c r="U87" s="201">
        <v>60.06</v>
      </c>
      <c r="V87" s="201">
        <v>2.83</v>
      </c>
      <c r="W87" s="201">
        <v>19.71</v>
      </c>
      <c r="X87" s="201">
        <v>62.99</v>
      </c>
      <c r="Y87" s="201">
        <v>0</v>
      </c>
      <c r="Z87">
        <v>0</v>
      </c>
      <c r="AA87" s="201">
        <v>13.64</v>
      </c>
      <c r="AB87" s="201">
        <v>0</v>
      </c>
      <c r="AC87" s="201">
        <v>0</v>
      </c>
      <c r="AD87" s="201">
        <v>0</v>
      </c>
      <c r="AE87" s="201">
        <v>43.68</v>
      </c>
      <c r="AF87" s="201">
        <v>0</v>
      </c>
      <c r="AG87" s="201">
        <v>0</v>
      </c>
      <c r="AH87" s="201">
        <v>0</v>
      </c>
      <c r="AI87" s="201">
        <v>102.56</v>
      </c>
      <c r="AJ87" s="201">
        <v>0</v>
      </c>
      <c r="AK87" s="201">
        <v>0</v>
      </c>
      <c r="AL87" s="201">
        <v>0</v>
      </c>
      <c r="AM87" s="201">
        <v>296.26</v>
      </c>
      <c r="AN87" s="201">
        <v>0</v>
      </c>
      <c r="AO87">
        <v>0</v>
      </c>
      <c r="AP87" s="201">
        <v>118.61</v>
      </c>
      <c r="AQ87" s="201">
        <v>38.32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1.71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495.2</v>
      </c>
      <c r="L88" s="201">
        <v>17.55</v>
      </c>
      <c r="M88" s="201">
        <v>64.010000000000005</v>
      </c>
      <c r="N88" s="201">
        <v>53.04</v>
      </c>
      <c r="O88" s="201">
        <v>74.13</v>
      </c>
      <c r="P88" s="201">
        <v>31.43</v>
      </c>
      <c r="Q88" s="201">
        <v>9.64</v>
      </c>
      <c r="R88" s="201">
        <v>19.170000000000002</v>
      </c>
      <c r="S88" s="201">
        <v>11.79</v>
      </c>
      <c r="T88" s="201">
        <v>1.42</v>
      </c>
      <c r="U88" s="201">
        <v>60.06</v>
      </c>
      <c r="V88" s="201">
        <v>2.83</v>
      </c>
      <c r="W88" s="201">
        <v>19.71</v>
      </c>
      <c r="X88" s="201">
        <v>62.99</v>
      </c>
      <c r="Y88" s="201">
        <v>0</v>
      </c>
      <c r="Z88">
        <v>0</v>
      </c>
      <c r="AA88" s="201">
        <v>13.64</v>
      </c>
      <c r="AB88" s="201">
        <v>0</v>
      </c>
      <c r="AC88" s="201">
        <v>0</v>
      </c>
      <c r="AD88" s="201">
        <v>0</v>
      </c>
      <c r="AE88" s="201">
        <v>43.68</v>
      </c>
      <c r="AF88" s="201">
        <v>0</v>
      </c>
      <c r="AG88" s="201">
        <v>0</v>
      </c>
      <c r="AH88" s="201">
        <v>0</v>
      </c>
      <c r="AI88" s="201">
        <v>102.56</v>
      </c>
      <c r="AJ88" s="201">
        <v>0</v>
      </c>
      <c r="AK88" s="201">
        <v>0</v>
      </c>
      <c r="AL88" s="201">
        <v>0</v>
      </c>
      <c r="AM88" s="201">
        <v>296.26</v>
      </c>
      <c r="AN88" s="201">
        <v>0</v>
      </c>
      <c r="AO88">
        <v>0</v>
      </c>
      <c r="AP88" s="201">
        <v>118.61</v>
      </c>
      <c r="AQ88" s="201">
        <v>38.32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1.71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495.2</v>
      </c>
      <c r="L89" s="201">
        <v>17.55</v>
      </c>
      <c r="M89" s="201">
        <v>64.010000000000005</v>
      </c>
      <c r="N89" s="201">
        <v>53.04</v>
      </c>
      <c r="O89" s="201">
        <v>74.13</v>
      </c>
      <c r="P89" s="201">
        <v>31.43</v>
      </c>
      <c r="Q89" s="201">
        <v>9.64</v>
      </c>
      <c r="R89" s="201">
        <v>19.170000000000002</v>
      </c>
      <c r="S89" s="201">
        <v>11.79</v>
      </c>
      <c r="T89" s="201">
        <v>1.42</v>
      </c>
      <c r="U89" s="201">
        <v>60.06</v>
      </c>
      <c r="V89" s="201">
        <v>2.83</v>
      </c>
      <c r="W89" s="201">
        <v>19.71</v>
      </c>
      <c r="X89" s="201">
        <v>62.99</v>
      </c>
      <c r="Y89" s="201">
        <v>0</v>
      </c>
      <c r="Z89">
        <v>0</v>
      </c>
      <c r="AA89" s="201">
        <v>13.64</v>
      </c>
      <c r="AB89" s="201">
        <v>0</v>
      </c>
      <c r="AC89" s="201">
        <v>0</v>
      </c>
      <c r="AD89" s="201">
        <v>0</v>
      </c>
      <c r="AE89" s="201">
        <v>43.68</v>
      </c>
      <c r="AF89" s="201">
        <v>0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296.26</v>
      </c>
      <c r="AN89" s="201">
        <v>0</v>
      </c>
      <c r="AO89">
        <v>0</v>
      </c>
      <c r="AP89" s="201">
        <v>118.61</v>
      </c>
      <c r="AQ89" s="201">
        <v>38.32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2.36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495.2</v>
      </c>
      <c r="L90" s="201">
        <v>17.55</v>
      </c>
      <c r="M90" s="201">
        <v>64.010000000000005</v>
      </c>
      <c r="N90" s="201">
        <v>53.04</v>
      </c>
      <c r="O90" s="201">
        <v>74.13</v>
      </c>
      <c r="P90" s="201">
        <v>31.43</v>
      </c>
      <c r="Q90" s="201">
        <v>9.64</v>
      </c>
      <c r="R90" s="201">
        <v>19.170000000000002</v>
      </c>
      <c r="S90" s="201">
        <v>11.79</v>
      </c>
      <c r="T90" s="201">
        <v>1.42</v>
      </c>
      <c r="U90" s="201">
        <v>60.06</v>
      </c>
      <c r="V90" s="201">
        <v>2.83</v>
      </c>
      <c r="W90" s="201">
        <v>19.71</v>
      </c>
      <c r="X90" s="201">
        <v>62.99</v>
      </c>
      <c r="Y90" s="201">
        <v>0</v>
      </c>
      <c r="Z90">
        <v>0</v>
      </c>
      <c r="AA90" s="201">
        <v>13.64</v>
      </c>
      <c r="AB90" s="201">
        <v>0</v>
      </c>
      <c r="AC90" s="201">
        <v>0</v>
      </c>
      <c r="AD90" s="201">
        <v>0</v>
      </c>
      <c r="AE90" s="201">
        <v>43.68</v>
      </c>
      <c r="AF90" s="201">
        <v>0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296.26</v>
      </c>
      <c r="AN90" s="201">
        <v>0</v>
      </c>
      <c r="AO90">
        <v>0</v>
      </c>
      <c r="AP90" s="201">
        <v>118.61</v>
      </c>
      <c r="AQ90" s="201">
        <v>38.32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2.36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495.2</v>
      </c>
      <c r="L91" s="201">
        <v>17.55</v>
      </c>
      <c r="M91" s="201">
        <v>64.010000000000005</v>
      </c>
      <c r="N91" s="201">
        <v>53.04</v>
      </c>
      <c r="O91" s="201">
        <v>74.13</v>
      </c>
      <c r="P91" s="201">
        <v>31.43</v>
      </c>
      <c r="Q91" s="201">
        <v>9.64</v>
      </c>
      <c r="R91" s="201">
        <v>19.170000000000002</v>
      </c>
      <c r="S91" s="201">
        <v>11.79</v>
      </c>
      <c r="T91" s="201">
        <v>1.42</v>
      </c>
      <c r="U91" s="201">
        <v>60.06</v>
      </c>
      <c r="V91" s="201">
        <v>3.28</v>
      </c>
      <c r="W91" s="201">
        <v>19.71</v>
      </c>
      <c r="X91" s="201">
        <v>62.99</v>
      </c>
      <c r="Y91" s="201">
        <v>0</v>
      </c>
      <c r="Z91">
        <v>0</v>
      </c>
      <c r="AA91" s="201">
        <v>13.64</v>
      </c>
      <c r="AB91" s="201">
        <v>0</v>
      </c>
      <c r="AC91" s="201">
        <v>0</v>
      </c>
      <c r="AD91" s="201">
        <v>0</v>
      </c>
      <c r="AE91" s="201">
        <v>43.68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296.26</v>
      </c>
      <c r="AN91" s="201">
        <v>0</v>
      </c>
      <c r="AO91">
        <v>0</v>
      </c>
      <c r="AP91" s="201">
        <v>118.61</v>
      </c>
      <c r="AQ91" s="201">
        <v>38.32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2.72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495.2</v>
      </c>
      <c r="L92" s="201">
        <v>17.55</v>
      </c>
      <c r="M92" s="201">
        <v>64.010000000000005</v>
      </c>
      <c r="N92" s="201">
        <v>53.04</v>
      </c>
      <c r="O92" s="201">
        <v>74.13</v>
      </c>
      <c r="P92" s="201">
        <v>31.43</v>
      </c>
      <c r="Q92" s="201">
        <v>9.64</v>
      </c>
      <c r="R92" s="201">
        <v>19.170000000000002</v>
      </c>
      <c r="S92" s="201">
        <v>11.79</v>
      </c>
      <c r="T92" s="201">
        <v>1.42</v>
      </c>
      <c r="U92" s="201">
        <v>60.06</v>
      </c>
      <c r="V92" s="201">
        <v>3.69</v>
      </c>
      <c r="W92" s="201">
        <v>19.71</v>
      </c>
      <c r="X92" s="201">
        <v>62.99</v>
      </c>
      <c r="Y92" s="201">
        <v>0</v>
      </c>
      <c r="Z92">
        <v>0</v>
      </c>
      <c r="AA92" s="201">
        <v>13.64</v>
      </c>
      <c r="AB92" s="201">
        <v>0</v>
      </c>
      <c r="AC92" s="201">
        <v>0</v>
      </c>
      <c r="AD92" s="201">
        <v>0</v>
      </c>
      <c r="AE92" s="201">
        <v>43.68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296.26</v>
      </c>
      <c r="AN92" s="201">
        <v>0</v>
      </c>
      <c r="AO92">
        <v>0</v>
      </c>
      <c r="AP92" s="201">
        <v>118.61</v>
      </c>
      <c r="AQ92" s="201">
        <v>38.32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2.72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495.2</v>
      </c>
      <c r="L93" s="201">
        <v>17.55</v>
      </c>
      <c r="M93" s="201">
        <v>64.010000000000005</v>
      </c>
      <c r="N93" s="201">
        <v>53.04</v>
      </c>
      <c r="O93" s="201">
        <v>74.13</v>
      </c>
      <c r="P93" s="201">
        <v>31.43</v>
      </c>
      <c r="Q93" s="201">
        <v>9.64</v>
      </c>
      <c r="R93" s="201">
        <v>19.170000000000002</v>
      </c>
      <c r="S93" s="201">
        <v>11.79</v>
      </c>
      <c r="T93" s="201">
        <v>1.42</v>
      </c>
      <c r="U93" s="201">
        <v>60.06</v>
      </c>
      <c r="V93" s="201">
        <v>3.98</v>
      </c>
      <c r="W93" s="201">
        <v>19.71</v>
      </c>
      <c r="X93" s="201">
        <v>62.99</v>
      </c>
      <c r="Y93" s="201">
        <v>0</v>
      </c>
      <c r="Z93">
        <v>0</v>
      </c>
      <c r="AA93" s="201">
        <v>13.64</v>
      </c>
      <c r="AB93" s="201">
        <v>0</v>
      </c>
      <c r="AC93" s="201">
        <v>0</v>
      </c>
      <c r="AD93" s="201">
        <v>0</v>
      </c>
      <c r="AE93" s="201">
        <v>43.68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296.26</v>
      </c>
      <c r="AN93" s="201">
        <v>0</v>
      </c>
      <c r="AO93">
        <v>0</v>
      </c>
      <c r="AP93" s="201">
        <v>118.61</v>
      </c>
      <c r="AQ93" s="201">
        <v>38.32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2.36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495.2</v>
      </c>
      <c r="L94" s="201">
        <v>17.55</v>
      </c>
      <c r="M94" s="201">
        <v>64.010000000000005</v>
      </c>
      <c r="N94" s="201">
        <v>53.04</v>
      </c>
      <c r="O94" s="201">
        <v>74.13</v>
      </c>
      <c r="P94" s="201">
        <v>31.43</v>
      </c>
      <c r="Q94" s="201">
        <v>9.64</v>
      </c>
      <c r="R94" s="201">
        <v>19.170000000000002</v>
      </c>
      <c r="S94" s="201">
        <v>11.79</v>
      </c>
      <c r="T94" s="201">
        <v>1.42</v>
      </c>
      <c r="U94" s="201">
        <v>60.06</v>
      </c>
      <c r="V94" s="201">
        <v>4.01</v>
      </c>
      <c r="W94" s="201">
        <v>19.71</v>
      </c>
      <c r="X94" s="201">
        <v>62.99</v>
      </c>
      <c r="Y94" s="201">
        <v>0</v>
      </c>
      <c r="Z94">
        <v>0</v>
      </c>
      <c r="AA94" s="201">
        <v>13.64</v>
      </c>
      <c r="AB94" s="201">
        <v>0</v>
      </c>
      <c r="AC94" s="201">
        <v>0</v>
      </c>
      <c r="AD94" s="201">
        <v>0</v>
      </c>
      <c r="AE94" s="201">
        <v>43.68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296.26</v>
      </c>
      <c r="AN94" s="201">
        <v>0</v>
      </c>
      <c r="AO94">
        <v>0</v>
      </c>
      <c r="AP94" s="201">
        <v>118.61</v>
      </c>
      <c r="AQ94" s="201">
        <v>38.32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2.4500000000000002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495.2</v>
      </c>
      <c r="L95" s="201">
        <v>17.55</v>
      </c>
      <c r="M95" s="201">
        <v>64.010000000000005</v>
      </c>
      <c r="N95" s="201">
        <v>53.04</v>
      </c>
      <c r="O95" s="201">
        <v>74.13</v>
      </c>
      <c r="P95" s="201">
        <v>31.43</v>
      </c>
      <c r="Q95" s="201">
        <v>9.64</v>
      </c>
      <c r="R95" s="201">
        <v>19.170000000000002</v>
      </c>
      <c r="S95" s="201">
        <v>11.79</v>
      </c>
      <c r="T95" s="201">
        <v>1.42</v>
      </c>
      <c r="U95" s="201">
        <v>60.06</v>
      </c>
      <c r="V95" s="201">
        <v>4.28</v>
      </c>
      <c r="W95" s="201">
        <v>19.71</v>
      </c>
      <c r="X95" s="201">
        <v>62.99</v>
      </c>
      <c r="Y95" s="201">
        <v>0</v>
      </c>
      <c r="Z95">
        <v>0</v>
      </c>
      <c r="AA95" s="201">
        <v>13.64</v>
      </c>
      <c r="AB95" s="201">
        <v>0</v>
      </c>
      <c r="AC95" s="201">
        <v>0</v>
      </c>
      <c r="AD95" s="201">
        <v>0</v>
      </c>
      <c r="AE95" s="201">
        <v>43.68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296.26</v>
      </c>
      <c r="AN95" s="201">
        <v>0</v>
      </c>
      <c r="AO95">
        <v>0</v>
      </c>
      <c r="AP95" s="201">
        <v>118.61</v>
      </c>
      <c r="AQ95" s="201">
        <v>38.32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2.4500000000000002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495.2</v>
      </c>
      <c r="L96" s="201">
        <v>17.55</v>
      </c>
      <c r="M96" s="201">
        <v>64.010000000000005</v>
      </c>
      <c r="N96" s="201">
        <v>53.04</v>
      </c>
      <c r="O96" s="201">
        <v>74.13</v>
      </c>
      <c r="P96" s="201">
        <v>31.43</v>
      </c>
      <c r="Q96" s="201">
        <v>9.64</v>
      </c>
      <c r="R96" s="201">
        <v>19.170000000000002</v>
      </c>
      <c r="S96" s="201">
        <v>11.79</v>
      </c>
      <c r="T96" s="201">
        <v>1.42</v>
      </c>
      <c r="U96" s="201">
        <v>60.06</v>
      </c>
      <c r="V96" s="201">
        <v>4.3099999999999996</v>
      </c>
      <c r="W96" s="201">
        <v>19.71</v>
      </c>
      <c r="X96" s="201">
        <v>62.99</v>
      </c>
      <c r="Y96" s="201">
        <v>0</v>
      </c>
      <c r="Z96">
        <v>0</v>
      </c>
      <c r="AA96" s="201">
        <v>13.64</v>
      </c>
      <c r="AB96" s="201">
        <v>0</v>
      </c>
      <c r="AC96" s="201">
        <v>0</v>
      </c>
      <c r="AD96" s="201">
        <v>0</v>
      </c>
      <c r="AE96" s="201">
        <v>43.68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296.26</v>
      </c>
      <c r="AN96" s="201">
        <v>0</v>
      </c>
      <c r="AO96">
        <v>0</v>
      </c>
      <c r="AP96" s="201">
        <v>118.61</v>
      </c>
      <c r="AQ96" s="201">
        <v>38.32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1.78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495.2</v>
      </c>
      <c r="L97" s="201">
        <v>17.55</v>
      </c>
      <c r="M97" s="201">
        <v>64.010000000000005</v>
      </c>
      <c r="N97" s="201">
        <v>53.04</v>
      </c>
      <c r="O97" s="201">
        <v>74.13</v>
      </c>
      <c r="P97" s="201">
        <v>31.43</v>
      </c>
      <c r="Q97" s="201">
        <v>9.64</v>
      </c>
      <c r="R97" s="201">
        <v>19.170000000000002</v>
      </c>
      <c r="S97" s="201">
        <v>11.79</v>
      </c>
      <c r="T97" s="201">
        <v>1.42</v>
      </c>
      <c r="U97" s="201">
        <v>60.06</v>
      </c>
      <c r="V97" s="201">
        <v>4.3099999999999996</v>
      </c>
      <c r="W97" s="201">
        <v>19.71</v>
      </c>
      <c r="X97" s="201">
        <v>62.99</v>
      </c>
      <c r="Y97" s="201">
        <v>0</v>
      </c>
      <c r="Z97">
        <v>0</v>
      </c>
      <c r="AA97" s="201">
        <v>13.64</v>
      </c>
      <c r="AB97" s="201">
        <v>0</v>
      </c>
      <c r="AC97" s="201">
        <v>0</v>
      </c>
      <c r="AD97" s="201">
        <v>0</v>
      </c>
      <c r="AE97" s="201">
        <v>43.68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296.26</v>
      </c>
      <c r="AN97" s="201">
        <v>0</v>
      </c>
      <c r="AO97">
        <v>0</v>
      </c>
      <c r="AP97" s="201">
        <v>118.61</v>
      </c>
      <c r="AQ97" s="201">
        <v>38.32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4.2699999999999996</v>
      </c>
      <c r="BA97" s="201">
        <v>0.77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495.2</v>
      </c>
      <c r="L98" s="201">
        <v>17.55</v>
      </c>
      <c r="M98" s="201">
        <v>64.010000000000005</v>
      </c>
      <c r="N98" s="201">
        <v>53.04</v>
      </c>
      <c r="O98" s="201">
        <v>74.13</v>
      </c>
      <c r="P98" s="201">
        <v>31.43</v>
      </c>
      <c r="Q98" s="201">
        <v>9.64</v>
      </c>
      <c r="R98" s="201">
        <v>19.170000000000002</v>
      </c>
      <c r="S98" s="201">
        <v>11.79</v>
      </c>
      <c r="T98" s="201">
        <v>1.42</v>
      </c>
      <c r="U98" s="201">
        <v>60.06</v>
      </c>
      <c r="V98" s="201">
        <v>4.3099999999999996</v>
      </c>
      <c r="W98" s="201">
        <v>19.71</v>
      </c>
      <c r="X98" s="201">
        <v>62.99</v>
      </c>
      <c r="Y98" s="201">
        <v>0</v>
      </c>
      <c r="Z98">
        <v>0</v>
      </c>
      <c r="AA98" s="201">
        <v>13.64</v>
      </c>
      <c r="AB98" s="201">
        <v>0</v>
      </c>
      <c r="AC98" s="201">
        <v>0</v>
      </c>
      <c r="AD98" s="201">
        <v>0</v>
      </c>
      <c r="AE98" s="201">
        <v>43.68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296.26</v>
      </c>
      <c r="AN98" s="201">
        <v>0</v>
      </c>
      <c r="AO98">
        <v>0</v>
      </c>
      <c r="AP98" s="201">
        <v>118.61</v>
      </c>
      <c r="AQ98" s="201">
        <v>38.32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4.2699999999999996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9.3766174999999947</v>
      </c>
      <c r="L99">
        <f t="shared" si="0"/>
        <v>0.35390499999999947</v>
      </c>
      <c r="M99">
        <f t="shared" si="0"/>
        <v>1.5362400000000034</v>
      </c>
      <c r="N99">
        <f t="shared" si="0"/>
        <v>1.2729599999999994</v>
      </c>
      <c r="O99">
        <f t="shared" si="0"/>
        <v>1.7791200000000023</v>
      </c>
      <c r="P99">
        <f t="shared" si="0"/>
        <v>0.7543199999999991</v>
      </c>
      <c r="Q99">
        <f t="shared" si="0"/>
        <v>0.19438999999999995</v>
      </c>
      <c r="R99">
        <f t="shared" si="0"/>
        <v>0.39483750000000023</v>
      </c>
      <c r="S99">
        <f t="shared" si="0"/>
        <v>0.2370224999999998</v>
      </c>
      <c r="T99">
        <f t="shared" si="0"/>
        <v>1.6965000000000015E-2</v>
      </c>
      <c r="U99">
        <f t="shared" si="0"/>
        <v>1.4359800000000027</v>
      </c>
      <c r="V99">
        <f t="shared" si="0"/>
        <v>9.3227499999999977E-2</v>
      </c>
      <c r="W99">
        <f t="shared" si="0"/>
        <v>0.41122250000000021</v>
      </c>
      <c r="X99">
        <f t="shared" si="0"/>
        <v>1.3554649999999981</v>
      </c>
      <c r="Y99">
        <f t="shared" si="0"/>
        <v>0</v>
      </c>
      <c r="Z99">
        <f t="shared" si="0"/>
        <v>0</v>
      </c>
      <c r="AA99">
        <f t="shared" si="0"/>
        <v>0.32760250000000046</v>
      </c>
      <c r="AB99">
        <f t="shared" si="0"/>
        <v>3.5224999999999992E-2</v>
      </c>
      <c r="AC99">
        <f t="shared" si="0"/>
        <v>0</v>
      </c>
      <c r="AD99">
        <f t="shared" si="0"/>
        <v>0</v>
      </c>
      <c r="AE99">
        <f t="shared" si="0"/>
        <v>1.0364249999999993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2.8809399999999967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4.2717474999999991</v>
      </c>
      <c r="AN99">
        <f t="shared" si="0"/>
        <v>0</v>
      </c>
      <c r="AO99">
        <f t="shared" si="0"/>
        <v>0</v>
      </c>
      <c r="AP99">
        <f t="shared" si="0"/>
        <v>2.4181325000000009</v>
      </c>
      <c r="AQ99">
        <f t="shared" ref="AQ99:AT99" si="1">SUM(AQ3:AQ98)/4000</f>
        <v>0.74705750000000082</v>
      </c>
      <c r="AR99">
        <f t="shared" si="1"/>
        <v>0.50585250000000004</v>
      </c>
      <c r="AS99">
        <f t="shared" si="1"/>
        <v>0.15955499999999989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2.6137499999999994E-2</v>
      </c>
      <c r="BA99">
        <f t="shared" si="2"/>
        <v>2.0712499999999998E-2</v>
      </c>
      <c r="BB99">
        <f t="shared" si="2"/>
        <v>5.7735000000000085E-2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158.72</v>
      </c>
      <c r="L3" s="201">
        <v>63.43</v>
      </c>
      <c r="M3" s="201">
        <v>0</v>
      </c>
      <c r="N3" s="201">
        <v>29.17</v>
      </c>
      <c r="O3" s="201">
        <v>48.98</v>
      </c>
      <c r="P3" s="201">
        <v>66.959999999999994</v>
      </c>
      <c r="Q3" s="201">
        <v>5.36</v>
      </c>
      <c r="R3" s="201">
        <v>10.42</v>
      </c>
      <c r="S3" s="201">
        <v>6.49</v>
      </c>
      <c r="T3" s="201">
        <v>0</v>
      </c>
      <c r="U3" s="201">
        <v>218.17</v>
      </c>
      <c r="V3" s="201">
        <v>2.4900000000000002</v>
      </c>
      <c r="W3" s="201">
        <v>11.4</v>
      </c>
      <c r="X3" s="201">
        <v>36.43</v>
      </c>
      <c r="Y3" s="201">
        <v>0</v>
      </c>
      <c r="Z3">
        <v>0</v>
      </c>
      <c r="AA3" s="201">
        <v>7.14</v>
      </c>
      <c r="AB3" s="201">
        <v>0</v>
      </c>
      <c r="AC3" s="201">
        <v>0</v>
      </c>
      <c r="AD3" s="201">
        <v>0</v>
      </c>
      <c r="AE3" s="201">
        <v>24.81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68.59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158.72</v>
      </c>
      <c r="L4" s="201">
        <v>63.43</v>
      </c>
      <c r="M4" s="201">
        <v>0</v>
      </c>
      <c r="N4" s="201">
        <v>29.17</v>
      </c>
      <c r="O4" s="201">
        <v>48.98</v>
      </c>
      <c r="P4" s="201">
        <v>66.959999999999994</v>
      </c>
      <c r="Q4" s="201">
        <v>5.36</v>
      </c>
      <c r="R4" s="201">
        <v>10.42</v>
      </c>
      <c r="S4" s="201">
        <v>6.49</v>
      </c>
      <c r="T4" s="201">
        <v>0</v>
      </c>
      <c r="U4" s="201">
        <v>218.17</v>
      </c>
      <c r="V4" s="201">
        <v>2.4900000000000002</v>
      </c>
      <c r="W4" s="201">
        <v>11.4</v>
      </c>
      <c r="X4" s="201">
        <v>36.43</v>
      </c>
      <c r="Y4" s="201">
        <v>0</v>
      </c>
      <c r="Z4">
        <v>0</v>
      </c>
      <c r="AA4" s="201">
        <v>7.14</v>
      </c>
      <c r="AB4" s="201">
        <v>0</v>
      </c>
      <c r="AC4" s="201">
        <v>0</v>
      </c>
      <c r="AD4" s="201">
        <v>0</v>
      </c>
      <c r="AE4" s="201">
        <v>24.03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68.59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158.72</v>
      </c>
      <c r="L5" s="201">
        <v>63.43</v>
      </c>
      <c r="M5" s="201">
        <v>0</v>
      </c>
      <c r="N5" s="201">
        <v>29.17</v>
      </c>
      <c r="O5" s="201">
        <v>48.98</v>
      </c>
      <c r="P5" s="201">
        <v>66.959999999999994</v>
      </c>
      <c r="Q5" s="201">
        <v>5.36</v>
      </c>
      <c r="R5" s="201">
        <v>10.42</v>
      </c>
      <c r="S5" s="201">
        <v>6.49</v>
      </c>
      <c r="T5" s="201">
        <v>0</v>
      </c>
      <c r="U5" s="201">
        <v>218.17</v>
      </c>
      <c r="V5" s="201">
        <v>2.4900000000000002</v>
      </c>
      <c r="W5" s="201">
        <v>11.4</v>
      </c>
      <c r="X5" s="201">
        <v>36.43</v>
      </c>
      <c r="Y5" s="201">
        <v>0</v>
      </c>
      <c r="Z5">
        <v>0</v>
      </c>
      <c r="AA5" s="201">
        <v>7.14</v>
      </c>
      <c r="AB5" s="201">
        <v>0</v>
      </c>
      <c r="AC5" s="201">
        <v>0</v>
      </c>
      <c r="AD5" s="201">
        <v>0</v>
      </c>
      <c r="AE5" s="201">
        <v>24.03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68.59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158.72</v>
      </c>
      <c r="L6" s="201">
        <v>63.43</v>
      </c>
      <c r="M6" s="201">
        <v>0</v>
      </c>
      <c r="N6" s="201">
        <v>29.17</v>
      </c>
      <c r="O6" s="201">
        <v>48.98</v>
      </c>
      <c r="P6" s="201">
        <v>66.959999999999994</v>
      </c>
      <c r="Q6" s="201">
        <v>5.36</v>
      </c>
      <c r="R6" s="201">
        <v>10.42</v>
      </c>
      <c r="S6" s="201">
        <v>6.49</v>
      </c>
      <c r="T6" s="201">
        <v>0</v>
      </c>
      <c r="U6" s="201">
        <v>218.17</v>
      </c>
      <c r="V6" s="201">
        <v>2.4900000000000002</v>
      </c>
      <c r="W6" s="201">
        <v>11.4</v>
      </c>
      <c r="X6" s="201">
        <v>36.43</v>
      </c>
      <c r="Y6" s="201">
        <v>0</v>
      </c>
      <c r="Z6">
        <v>0</v>
      </c>
      <c r="AA6" s="201">
        <v>7.14</v>
      </c>
      <c r="AB6" s="201">
        <v>0</v>
      </c>
      <c r="AC6" s="201">
        <v>0</v>
      </c>
      <c r="AD6" s="201">
        <v>0</v>
      </c>
      <c r="AE6" s="201">
        <v>24.03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68.59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158.72</v>
      </c>
      <c r="L7" s="201">
        <v>63.43</v>
      </c>
      <c r="M7" s="201">
        <v>0</v>
      </c>
      <c r="N7" s="201">
        <v>29.17</v>
      </c>
      <c r="O7" s="201">
        <v>48.98</v>
      </c>
      <c r="P7" s="201">
        <v>66.959999999999994</v>
      </c>
      <c r="Q7" s="201">
        <v>5.36</v>
      </c>
      <c r="R7" s="201">
        <v>10.42</v>
      </c>
      <c r="S7" s="201">
        <v>6.49</v>
      </c>
      <c r="T7" s="201">
        <v>0</v>
      </c>
      <c r="U7" s="201">
        <v>218.17</v>
      </c>
      <c r="V7" s="201">
        <v>2.4900000000000002</v>
      </c>
      <c r="W7" s="201">
        <v>11.4</v>
      </c>
      <c r="X7" s="201">
        <v>36.43</v>
      </c>
      <c r="Y7" s="201">
        <v>0</v>
      </c>
      <c r="Z7">
        <v>0</v>
      </c>
      <c r="AA7" s="201">
        <v>7.14</v>
      </c>
      <c r="AB7" s="201">
        <v>0</v>
      </c>
      <c r="AC7" s="201">
        <v>0</v>
      </c>
      <c r="AD7" s="201">
        <v>0</v>
      </c>
      <c r="AE7" s="201">
        <v>24.49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68.59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158.72</v>
      </c>
      <c r="L8" s="201">
        <v>63.43</v>
      </c>
      <c r="M8" s="201">
        <v>0</v>
      </c>
      <c r="N8" s="201">
        <v>29.17</v>
      </c>
      <c r="O8" s="201">
        <v>48.98</v>
      </c>
      <c r="P8" s="201">
        <v>66.959999999999994</v>
      </c>
      <c r="Q8" s="201">
        <v>5.36</v>
      </c>
      <c r="R8" s="201">
        <v>10.42</v>
      </c>
      <c r="S8" s="201">
        <v>6.49</v>
      </c>
      <c r="T8" s="201">
        <v>0</v>
      </c>
      <c r="U8" s="201">
        <v>218.17</v>
      </c>
      <c r="V8" s="201">
        <v>2.4900000000000002</v>
      </c>
      <c r="W8" s="201">
        <v>11.4</v>
      </c>
      <c r="X8" s="201">
        <v>36.43</v>
      </c>
      <c r="Y8" s="201">
        <v>0</v>
      </c>
      <c r="Z8">
        <v>0</v>
      </c>
      <c r="AA8" s="201">
        <v>7.14</v>
      </c>
      <c r="AB8" s="201">
        <v>0</v>
      </c>
      <c r="AC8" s="201">
        <v>0</v>
      </c>
      <c r="AD8" s="201">
        <v>0</v>
      </c>
      <c r="AE8" s="201">
        <v>24.49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68.59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158.72</v>
      </c>
      <c r="L9" s="201">
        <v>63.43</v>
      </c>
      <c r="M9" s="201">
        <v>0</v>
      </c>
      <c r="N9" s="201">
        <v>29.17</v>
      </c>
      <c r="O9" s="201">
        <v>48.98</v>
      </c>
      <c r="P9" s="201">
        <v>66.959999999999994</v>
      </c>
      <c r="Q9" s="201">
        <v>5.36</v>
      </c>
      <c r="R9" s="201">
        <v>10.42</v>
      </c>
      <c r="S9" s="201">
        <v>6.49</v>
      </c>
      <c r="T9" s="201">
        <v>0</v>
      </c>
      <c r="U9" s="201">
        <v>218.17</v>
      </c>
      <c r="V9" s="201">
        <v>2.4900000000000002</v>
      </c>
      <c r="W9" s="201">
        <v>11.4</v>
      </c>
      <c r="X9" s="201">
        <v>36.43</v>
      </c>
      <c r="Y9" s="201">
        <v>0</v>
      </c>
      <c r="Z9">
        <v>0</v>
      </c>
      <c r="AA9" s="201">
        <v>7.14</v>
      </c>
      <c r="AB9" s="201">
        <v>0</v>
      </c>
      <c r="AC9" s="201">
        <v>0</v>
      </c>
      <c r="AD9" s="201">
        <v>0</v>
      </c>
      <c r="AE9" s="201">
        <v>24.49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68.59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158.72</v>
      </c>
      <c r="L10" s="201">
        <v>63.43</v>
      </c>
      <c r="M10" s="201">
        <v>0</v>
      </c>
      <c r="N10" s="201">
        <v>29.17</v>
      </c>
      <c r="O10" s="201">
        <v>48.98</v>
      </c>
      <c r="P10" s="201">
        <v>66.959999999999994</v>
      </c>
      <c r="Q10" s="201">
        <v>5.36</v>
      </c>
      <c r="R10" s="201">
        <v>10.42</v>
      </c>
      <c r="S10" s="201">
        <v>6.49</v>
      </c>
      <c r="T10" s="201">
        <v>0</v>
      </c>
      <c r="U10" s="201">
        <v>218.17</v>
      </c>
      <c r="V10" s="201">
        <v>2.4900000000000002</v>
      </c>
      <c r="W10" s="201">
        <v>11.4</v>
      </c>
      <c r="X10" s="201">
        <v>36.43</v>
      </c>
      <c r="Y10" s="201">
        <v>0</v>
      </c>
      <c r="Z10">
        <v>0</v>
      </c>
      <c r="AA10" s="201">
        <v>7.14</v>
      </c>
      <c r="AB10" s="201">
        <v>0</v>
      </c>
      <c r="AC10" s="201">
        <v>0</v>
      </c>
      <c r="AD10" s="201">
        <v>0</v>
      </c>
      <c r="AE10" s="201">
        <v>24.49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68.59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158.72</v>
      </c>
      <c r="L11" s="201">
        <v>63.43</v>
      </c>
      <c r="M11" s="201">
        <v>0</v>
      </c>
      <c r="N11" s="201">
        <v>29.17</v>
      </c>
      <c r="O11" s="201">
        <v>48.98</v>
      </c>
      <c r="P11" s="201">
        <v>66.959999999999994</v>
      </c>
      <c r="Q11" s="201">
        <v>5.36</v>
      </c>
      <c r="R11" s="201">
        <v>10.42</v>
      </c>
      <c r="S11" s="201">
        <v>6.49</v>
      </c>
      <c r="T11" s="201">
        <v>0</v>
      </c>
      <c r="U11" s="201">
        <v>218.17</v>
      </c>
      <c r="V11" s="201">
        <v>2.4900000000000002</v>
      </c>
      <c r="W11" s="201">
        <v>11.4</v>
      </c>
      <c r="X11" s="201">
        <v>36.43</v>
      </c>
      <c r="Y11" s="201">
        <v>0</v>
      </c>
      <c r="Z11">
        <v>0</v>
      </c>
      <c r="AA11" s="201">
        <v>7.14</v>
      </c>
      <c r="AB11" s="201">
        <v>0</v>
      </c>
      <c r="AC11" s="201">
        <v>0</v>
      </c>
      <c r="AD11" s="201">
        <v>0</v>
      </c>
      <c r="AE11" s="201">
        <v>24.49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68.59</v>
      </c>
      <c r="AQ11" s="201">
        <v>22.16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158.72</v>
      </c>
      <c r="L12" s="201">
        <v>63.43</v>
      </c>
      <c r="M12" s="201">
        <v>0</v>
      </c>
      <c r="N12" s="201">
        <v>29.17</v>
      </c>
      <c r="O12" s="201">
        <v>48.98</v>
      </c>
      <c r="P12" s="201">
        <v>66.959999999999994</v>
      </c>
      <c r="Q12" s="201">
        <v>5.36</v>
      </c>
      <c r="R12" s="201">
        <v>10.42</v>
      </c>
      <c r="S12" s="201">
        <v>6.49</v>
      </c>
      <c r="T12" s="201">
        <v>0</v>
      </c>
      <c r="U12" s="201">
        <v>218.17</v>
      </c>
      <c r="V12" s="201">
        <v>2.4900000000000002</v>
      </c>
      <c r="W12" s="201">
        <v>11.4</v>
      </c>
      <c r="X12" s="201">
        <v>36.43</v>
      </c>
      <c r="Y12" s="201">
        <v>0</v>
      </c>
      <c r="Z12">
        <v>0</v>
      </c>
      <c r="AA12" s="201">
        <v>7.14</v>
      </c>
      <c r="AB12" s="201">
        <v>0</v>
      </c>
      <c r="AC12" s="201">
        <v>0</v>
      </c>
      <c r="AD12" s="201">
        <v>0</v>
      </c>
      <c r="AE12" s="201">
        <v>24.49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68.59</v>
      </c>
      <c r="AQ12" s="201">
        <v>22.16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158.72</v>
      </c>
      <c r="L13" s="201">
        <v>63.43</v>
      </c>
      <c r="M13" s="201">
        <v>0</v>
      </c>
      <c r="N13" s="201">
        <v>29.17</v>
      </c>
      <c r="O13" s="201">
        <v>48.98</v>
      </c>
      <c r="P13" s="201">
        <v>66.959999999999994</v>
      </c>
      <c r="Q13" s="201">
        <v>5.36</v>
      </c>
      <c r="R13" s="201">
        <v>10.42</v>
      </c>
      <c r="S13" s="201">
        <v>6.49</v>
      </c>
      <c r="T13" s="201">
        <v>0</v>
      </c>
      <c r="U13" s="201">
        <v>218.17</v>
      </c>
      <c r="V13" s="201">
        <v>2.4900000000000002</v>
      </c>
      <c r="W13" s="201">
        <v>11.4</v>
      </c>
      <c r="X13" s="201">
        <v>36.43</v>
      </c>
      <c r="Y13" s="201">
        <v>0</v>
      </c>
      <c r="Z13">
        <v>0</v>
      </c>
      <c r="AA13" s="201">
        <v>7.14</v>
      </c>
      <c r="AB13" s="201">
        <v>0</v>
      </c>
      <c r="AC13" s="201">
        <v>0</v>
      </c>
      <c r="AD13" s="201">
        <v>0</v>
      </c>
      <c r="AE13" s="201">
        <v>24.49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68.59</v>
      </c>
      <c r="AQ13" s="201">
        <v>22.16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158.72</v>
      </c>
      <c r="L14" s="201">
        <v>63.43</v>
      </c>
      <c r="M14" s="201">
        <v>0</v>
      </c>
      <c r="N14" s="201">
        <v>29.17</v>
      </c>
      <c r="O14" s="201">
        <v>48.98</v>
      </c>
      <c r="P14" s="201">
        <v>66.959999999999994</v>
      </c>
      <c r="Q14" s="201">
        <v>5.36</v>
      </c>
      <c r="R14" s="201">
        <v>10.42</v>
      </c>
      <c r="S14" s="201">
        <v>6.49</v>
      </c>
      <c r="T14" s="201">
        <v>0</v>
      </c>
      <c r="U14" s="201">
        <v>218.17</v>
      </c>
      <c r="V14" s="201">
        <v>2.4900000000000002</v>
      </c>
      <c r="W14" s="201">
        <v>11.4</v>
      </c>
      <c r="X14" s="201">
        <v>36.43</v>
      </c>
      <c r="Y14" s="201">
        <v>0</v>
      </c>
      <c r="Z14">
        <v>0</v>
      </c>
      <c r="AA14" s="201">
        <v>7.14</v>
      </c>
      <c r="AB14" s="201">
        <v>0</v>
      </c>
      <c r="AC14" s="201">
        <v>0</v>
      </c>
      <c r="AD14" s="201">
        <v>0</v>
      </c>
      <c r="AE14" s="201">
        <v>24.49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68.59</v>
      </c>
      <c r="AQ14" s="201">
        <v>22.16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158.72</v>
      </c>
      <c r="L15" s="201">
        <v>63.43</v>
      </c>
      <c r="M15" s="201">
        <v>0</v>
      </c>
      <c r="N15" s="201">
        <v>29.17</v>
      </c>
      <c r="O15" s="201">
        <v>48.98</v>
      </c>
      <c r="P15" s="201">
        <v>66.959999999999994</v>
      </c>
      <c r="Q15" s="201">
        <v>5.36</v>
      </c>
      <c r="R15" s="201">
        <v>10.42</v>
      </c>
      <c r="S15" s="201">
        <v>6.49</v>
      </c>
      <c r="T15" s="201">
        <v>0</v>
      </c>
      <c r="U15" s="201">
        <v>218.17</v>
      </c>
      <c r="V15" s="201">
        <v>2.4900000000000002</v>
      </c>
      <c r="W15" s="201">
        <v>11.4</v>
      </c>
      <c r="X15" s="201">
        <v>36.43</v>
      </c>
      <c r="Y15" s="201">
        <v>0</v>
      </c>
      <c r="Z15">
        <v>0</v>
      </c>
      <c r="AA15" s="201">
        <v>7.14</v>
      </c>
      <c r="AB15" s="201">
        <v>0</v>
      </c>
      <c r="AC15" s="201">
        <v>0</v>
      </c>
      <c r="AD15" s="201">
        <v>0</v>
      </c>
      <c r="AE15" s="201">
        <v>24.49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68.59</v>
      </c>
      <c r="AQ15" s="201">
        <v>22.16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158.72</v>
      </c>
      <c r="L16" s="201">
        <v>63.43</v>
      </c>
      <c r="M16" s="201">
        <v>0</v>
      </c>
      <c r="N16" s="201">
        <v>29.17</v>
      </c>
      <c r="O16" s="201">
        <v>48.98</v>
      </c>
      <c r="P16" s="201">
        <v>66.959999999999994</v>
      </c>
      <c r="Q16" s="201">
        <v>5.36</v>
      </c>
      <c r="R16" s="201">
        <v>10.42</v>
      </c>
      <c r="S16" s="201">
        <v>6.49</v>
      </c>
      <c r="T16" s="201">
        <v>0</v>
      </c>
      <c r="U16" s="201">
        <v>218.17</v>
      </c>
      <c r="V16" s="201">
        <v>2.4900000000000002</v>
      </c>
      <c r="W16" s="201">
        <v>11.4</v>
      </c>
      <c r="X16" s="201">
        <v>36.43</v>
      </c>
      <c r="Y16" s="201">
        <v>0</v>
      </c>
      <c r="Z16">
        <v>0</v>
      </c>
      <c r="AA16" s="201">
        <v>7.14</v>
      </c>
      <c r="AB16" s="201">
        <v>0</v>
      </c>
      <c r="AC16" s="201">
        <v>0</v>
      </c>
      <c r="AD16" s="201">
        <v>0</v>
      </c>
      <c r="AE16" s="201">
        <v>24.49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68.59</v>
      </c>
      <c r="AQ16" s="201">
        <v>22.16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158.72</v>
      </c>
      <c r="L17" s="201">
        <v>63.43</v>
      </c>
      <c r="M17" s="201">
        <v>0</v>
      </c>
      <c r="N17" s="201">
        <v>29.17</v>
      </c>
      <c r="O17" s="201">
        <v>48.98</v>
      </c>
      <c r="P17" s="201">
        <v>66.959999999999994</v>
      </c>
      <c r="Q17" s="201">
        <v>5.36</v>
      </c>
      <c r="R17" s="201">
        <v>10.42</v>
      </c>
      <c r="S17" s="201">
        <v>6.49</v>
      </c>
      <c r="T17" s="201">
        <v>0</v>
      </c>
      <c r="U17" s="201">
        <v>218.17</v>
      </c>
      <c r="V17" s="201">
        <v>2.4900000000000002</v>
      </c>
      <c r="W17" s="201">
        <v>11.4</v>
      </c>
      <c r="X17" s="201">
        <v>36.43</v>
      </c>
      <c r="Y17" s="201">
        <v>0</v>
      </c>
      <c r="Z17">
        <v>0</v>
      </c>
      <c r="AA17" s="201">
        <v>7.14</v>
      </c>
      <c r="AB17" s="201">
        <v>0</v>
      </c>
      <c r="AC17" s="201">
        <v>0</v>
      </c>
      <c r="AD17" s="201">
        <v>0</v>
      </c>
      <c r="AE17" s="201">
        <v>24.49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68.59</v>
      </c>
      <c r="AQ17" s="201">
        <v>22.16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158.72</v>
      </c>
      <c r="L18" s="201">
        <v>63.43</v>
      </c>
      <c r="M18" s="201">
        <v>0</v>
      </c>
      <c r="N18" s="201">
        <v>29.17</v>
      </c>
      <c r="O18" s="201">
        <v>48.98</v>
      </c>
      <c r="P18" s="201">
        <v>66.959999999999994</v>
      </c>
      <c r="Q18" s="201">
        <v>5.36</v>
      </c>
      <c r="R18" s="201">
        <v>10.42</v>
      </c>
      <c r="S18" s="201">
        <v>6.49</v>
      </c>
      <c r="T18" s="201">
        <v>0</v>
      </c>
      <c r="U18" s="201">
        <v>218.17</v>
      </c>
      <c r="V18" s="201">
        <v>2.4900000000000002</v>
      </c>
      <c r="W18" s="201">
        <v>11.4</v>
      </c>
      <c r="X18" s="201">
        <v>36.43</v>
      </c>
      <c r="Y18" s="201">
        <v>0</v>
      </c>
      <c r="Z18">
        <v>0</v>
      </c>
      <c r="AA18" s="201">
        <v>7.14</v>
      </c>
      <c r="AB18" s="201">
        <v>0</v>
      </c>
      <c r="AC18" s="201">
        <v>0</v>
      </c>
      <c r="AD18" s="201">
        <v>0</v>
      </c>
      <c r="AE18" s="201">
        <v>24.49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68.59</v>
      </c>
      <c r="AQ18" s="201">
        <v>22.16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160.46</v>
      </c>
      <c r="L19" s="201">
        <v>63.43</v>
      </c>
      <c r="M19" s="201">
        <v>0</v>
      </c>
      <c r="N19" s="201">
        <v>29.17</v>
      </c>
      <c r="O19" s="201">
        <v>48.98</v>
      </c>
      <c r="P19" s="201">
        <v>66.959999999999994</v>
      </c>
      <c r="Q19" s="201">
        <v>5.36</v>
      </c>
      <c r="R19" s="201">
        <v>10.42</v>
      </c>
      <c r="S19" s="201">
        <v>6.49</v>
      </c>
      <c r="T19" s="201">
        <v>0</v>
      </c>
      <c r="U19" s="201">
        <v>218.17</v>
      </c>
      <c r="V19" s="201">
        <v>2.4900000000000002</v>
      </c>
      <c r="W19" s="201">
        <v>11.4</v>
      </c>
      <c r="X19" s="201">
        <v>36.43</v>
      </c>
      <c r="Y19" s="201">
        <v>0</v>
      </c>
      <c r="Z19">
        <v>0</v>
      </c>
      <c r="AA19" s="201">
        <v>7.83</v>
      </c>
      <c r="AB19" s="201">
        <v>0</v>
      </c>
      <c r="AC19" s="201">
        <v>0</v>
      </c>
      <c r="AD19" s="201">
        <v>0</v>
      </c>
      <c r="AE19" s="201">
        <v>24.81</v>
      </c>
      <c r="AF19" s="201">
        <v>0</v>
      </c>
      <c r="AG19" s="201">
        <v>0</v>
      </c>
      <c r="AH19" s="201">
        <v>0</v>
      </c>
      <c r="AI19" s="201">
        <v>55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68.59</v>
      </c>
      <c r="AQ19" s="201">
        <v>22.16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158.79</v>
      </c>
      <c r="L20" s="201">
        <v>63.43</v>
      </c>
      <c r="M20" s="201">
        <v>0</v>
      </c>
      <c r="N20" s="201">
        <v>29.17</v>
      </c>
      <c r="O20" s="201">
        <v>48.98</v>
      </c>
      <c r="P20" s="201">
        <v>66.959999999999994</v>
      </c>
      <c r="Q20" s="201">
        <v>5.36</v>
      </c>
      <c r="R20" s="201">
        <v>10.42</v>
      </c>
      <c r="S20" s="201">
        <v>6.49</v>
      </c>
      <c r="T20" s="201">
        <v>0</v>
      </c>
      <c r="U20" s="201">
        <v>218.17</v>
      </c>
      <c r="V20" s="201">
        <v>2.4900000000000002</v>
      </c>
      <c r="W20" s="201">
        <v>11.4</v>
      </c>
      <c r="X20" s="201">
        <v>36.43</v>
      </c>
      <c r="Y20" s="201">
        <v>0</v>
      </c>
      <c r="Z20">
        <v>0</v>
      </c>
      <c r="AA20" s="201">
        <v>7.83</v>
      </c>
      <c r="AB20" s="201">
        <v>0</v>
      </c>
      <c r="AC20" s="201">
        <v>0</v>
      </c>
      <c r="AD20" s="201">
        <v>0</v>
      </c>
      <c r="AE20" s="201">
        <v>24.81</v>
      </c>
      <c r="AF20" s="201">
        <v>0</v>
      </c>
      <c r="AG20" s="201">
        <v>0</v>
      </c>
      <c r="AH20" s="201">
        <v>0</v>
      </c>
      <c r="AI20" s="201">
        <v>55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68.59</v>
      </c>
      <c r="AQ20" s="201">
        <v>22.16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143.13</v>
      </c>
      <c r="L21" s="201">
        <v>63.43</v>
      </c>
      <c r="M21" s="201">
        <v>0</v>
      </c>
      <c r="N21" s="201">
        <v>29.17</v>
      </c>
      <c r="O21" s="201">
        <v>48.98</v>
      </c>
      <c r="P21" s="201">
        <v>66.959999999999994</v>
      </c>
      <c r="Q21" s="201">
        <v>5.36</v>
      </c>
      <c r="R21" s="201">
        <v>10.42</v>
      </c>
      <c r="S21" s="201">
        <v>6.49</v>
      </c>
      <c r="T21" s="201">
        <v>0</v>
      </c>
      <c r="U21" s="201">
        <v>218.17</v>
      </c>
      <c r="V21" s="201">
        <v>2.4900000000000002</v>
      </c>
      <c r="W21" s="201">
        <v>11.4</v>
      </c>
      <c r="X21" s="201">
        <v>36.43</v>
      </c>
      <c r="Y21" s="201">
        <v>0</v>
      </c>
      <c r="Z21">
        <v>0</v>
      </c>
      <c r="AA21" s="201">
        <v>7.83</v>
      </c>
      <c r="AB21" s="201">
        <v>0</v>
      </c>
      <c r="AC21" s="201">
        <v>0</v>
      </c>
      <c r="AD21" s="201">
        <v>0</v>
      </c>
      <c r="AE21" s="201">
        <v>24.81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68.59</v>
      </c>
      <c r="AQ21" s="201">
        <v>22.16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138.29</v>
      </c>
      <c r="L22" s="201">
        <v>63.43</v>
      </c>
      <c r="M22" s="201">
        <v>0</v>
      </c>
      <c r="N22" s="201">
        <v>29.17</v>
      </c>
      <c r="O22" s="201">
        <v>48.98</v>
      </c>
      <c r="P22" s="201">
        <v>66.959999999999994</v>
      </c>
      <c r="Q22" s="201">
        <v>5.36</v>
      </c>
      <c r="R22" s="201">
        <v>10.42</v>
      </c>
      <c r="S22" s="201">
        <v>6.49</v>
      </c>
      <c r="T22" s="201">
        <v>0</v>
      </c>
      <c r="U22" s="201">
        <v>218.17</v>
      </c>
      <c r="V22" s="201">
        <v>2.4900000000000002</v>
      </c>
      <c r="W22" s="201">
        <v>11.4</v>
      </c>
      <c r="X22" s="201">
        <v>36.43</v>
      </c>
      <c r="Y22" s="201">
        <v>0</v>
      </c>
      <c r="Z22">
        <v>0</v>
      </c>
      <c r="AA22" s="201">
        <v>7.83</v>
      </c>
      <c r="AB22" s="201">
        <v>0</v>
      </c>
      <c r="AC22" s="201">
        <v>0</v>
      </c>
      <c r="AD22" s="201">
        <v>0</v>
      </c>
      <c r="AE22" s="201">
        <v>24.81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68.59</v>
      </c>
      <c r="AQ22" s="201">
        <v>22.16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87.04</v>
      </c>
      <c r="L23" s="201">
        <v>63.43</v>
      </c>
      <c r="M23" s="201">
        <v>0</v>
      </c>
      <c r="N23" s="201">
        <v>29.17</v>
      </c>
      <c r="O23" s="201">
        <v>48.98</v>
      </c>
      <c r="P23" s="201">
        <v>66.959999999999994</v>
      </c>
      <c r="Q23" s="201">
        <v>5.36</v>
      </c>
      <c r="R23" s="201">
        <v>10.42</v>
      </c>
      <c r="S23" s="201">
        <v>6.49</v>
      </c>
      <c r="T23" s="201">
        <v>0</v>
      </c>
      <c r="U23" s="201">
        <v>218.17</v>
      </c>
      <c r="V23" s="201">
        <v>2.4900000000000002</v>
      </c>
      <c r="W23" s="201">
        <v>11.4</v>
      </c>
      <c r="X23" s="201">
        <v>36.43</v>
      </c>
      <c r="Y23" s="201">
        <v>0</v>
      </c>
      <c r="Z23">
        <v>0</v>
      </c>
      <c r="AA23" s="201">
        <v>7.83</v>
      </c>
      <c r="AB23" s="201">
        <v>0</v>
      </c>
      <c r="AC23" s="201">
        <v>0</v>
      </c>
      <c r="AD23" s="201">
        <v>0</v>
      </c>
      <c r="AE23" s="201">
        <v>24.81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68.59</v>
      </c>
      <c r="AQ23" s="201">
        <v>22.16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87.04</v>
      </c>
      <c r="L24" s="201">
        <v>63.43</v>
      </c>
      <c r="M24" s="201">
        <v>0</v>
      </c>
      <c r="N24" s="201">
        <v>29.17</v>
      </c>
      <c r="O24" s="201">
        <v>48.98</v>
      </c>
      <c r="P24" s="201">
        <v>66.959999999999994</v>
      </c>
      <c r="Q24" s="201">
        <v>5.36</v>
      </c>
      <c r="R24" s="201">
        <v>10.42</v>
      </c>
      <c r="S24" s="201">
        <v>6.49</v>
      </c>
      <c r="T24" s="201">
        <v>0</v>
      </c>
      <c r="U24" s="201">
        <v>218.17</v>
      </c>
      <c r="V24" s="201">
        <v>2.4900000000000002</v>
      </c>
      <c r="W24" s="201">
        <v>11.4</v>
      </c>
      <c r="X24" s="201">
        <v>36.43</v>
      </c>
      <c r="Y24" s="201">
        <v>0</v>
      </c>
      <c r="Z24">
        <v>0</v>
      </c>
      <c r="AA24" s="201">
        <v>7.83</v>
      </c>
      <c r="AB24" s="201">
        <v>0</v>
      </c>
      <c r="AC24" s="201">
        <v>0</v>
      </c>
      <c r="AD24" s="201">
        <v>0</v>
      </c>
      <c r="AE24" s="201">
        <v>24.81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68.59</v>
      </c>
      <c r="AQ24" s="201">
        <v>22.16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148.09</v>
      </c>
      <c r="L25" s="201">
        <v>63.43</v>
      </c>
      <c r="M25" s="201">
        <v>0</v>
      </c>
      <c r="N25" s="201">
        <v>29.17</v>
      </c>
      <c r="O25" s="201">
        <v>48.98</v>
      </c>
      <c r="P25" s="201">
        <v>66.959999999999994</v>
      </c>
      <c r="Q25" s="201">
        <v>5.36</v>
      </c>
      <c r="R25" s="201">
        <v>10.42</v>
      </c>
      <c r="S25" s="201">
        <v>6.49</v>
      </c>
      <c r="T25" s="201">
        <v>0</v>
      </c>
      <c r="U25" s="201">
        <v>218.17</v>
      </c>
      <c r="V25" s="201">
        <v>2.4900000000000002</v>
      </c>
      <c r="W25" s="201">
        <v>11.4</v>
      </c>
      <c r="X25" s="201">
        <v>36.43</v>
      </c>
      <c r="Y25" s="201">
        <v>0</v>
      </c>
      <c r="Z25">
        <v>0</v>
      </c>
      <c r="AA25" s="201">
        <v>7.83</v>
      </c>
      <c r="AB25" s="201">
        <v>0</v>
      </c>
      <c r="AC25" s="201">
        <v>0</v>
      </c>
      <c r="AD25" s="201">
        <v>0</v>
      </c>
      <c r="AE25" s="201">
        <v>24.81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68.59</v>
      </c>
      <c r="AQ25" s="201">
        <v>22.16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158.72</v>
      </c>
      <c r="L26" s="201">
        <v>63.43</v>
      </c>
      <c r="M26" s="201">
        <v>0</v>
      </c>
      <c r="N26" s="201">
        <v>29.17</v>
      </c>
      <c r="O26" s="201">
        <v>48.98</v>
      </c>
      <c r="P26" s="201">
        <v>66.959999999999994</v>
      </c>
      <c r="Q26" s="201">
        <v>5.36</v>
      </c>
      <c r="R26" s="201">
        <v>10.42</v>
      </c>
      <c r="S26" s="201">
        <v>6.49</v>
      </c>
      <c r="T26" s="201">
        <v>0</v>
      </c>
      <c r="U26" s="201">
        <v>218.17</v>
      </c>
      <c r="V26" s="201">
        <v>2.4900000000000002</v>
      </c>
      <c r="W26" s="201">
        <v>11.4</v>
      </c>
      <c r="X26" s="201">
        <v>36.43</v>
      </c>
      <c r="Y26" s="201">
        <v>0</v>
      </c>
      <c r="Z26">
        <v>0</v>
      </c>
      <c r="AA26" s="201">
        <v>7.83</v>
      </c>
      <c r="AB26" s="201">
        <v>0</v>
      </c>
      <c r="AC26" s="201">
        <v>0</v>
      </c>
      <c r="AD26" s="201">
        <v>0</v>
      </c>
      <c r="AE26" s="201">
        <v>24.81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68.59</v>
      </c>
      <c r="AQ26" s="201">
        <v>22.16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158.82</v>
      </c>
      <c r="L27" s="201">
        <v>63.43</v>
      </c>
      <c r="M27" s="201">
        <v>0</v>
      </c>
      <c r="N27" s="201">
        <v>29.17</v>
      </c>
      <c r="O27" s="201">
        <v>48.98</v>
      </c>
      <c r="P27" s="201">
        <v>66.959999999999994</v>
      </c>
      <c r="Q27" s="201">
        <v>5.36</v>
      </c>
      <c r="R27" s="201">
        <v>10.42</v>
      </c>
      <c r="S27" s="201">
        <v>6.49</v>
      </c>
      <c r="T27" s="201">
        <v>0</v>
      </c>
      <c r="U27" s="201">
        <v>218.17</v>
      </c>
      <c r="V27" s="201">
        <v>2.4900000000000002</v>
      </c>
      <c r="W27" s="201">
        <v>11.4</v>
      </c>
      <c r="X27" s="201">
        <v>36.43</v>
      </c>
      <c r="Y27" s="201">
        <v>0</v>
      </c>
      <c r="Z27">
        <v>0</v>
      </c>
      <c r="AA27" s="201">
        <v>7.83</v>
      </c>
      <c r="AB27" s="201">
        <v>0</v>
      </c>
      <c r="AC27" s="201">
        <v>0</v>
      </c>
      <c r="AD27" s="201">
        <v>0</v>
      </c>
      <c r="AE27" s="201">
        <v>24.81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68.59</v>
      </c>
      <c r="AQ27" s="201">
        <v>22.16</v>
      </c>
      <c r="AR27" s="201">
        <v>2.2400000000000002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158.72</v>
      </c>
      <c r="L28" s="201">
        <v>63.43</v>
      </c>
      <c r="M28" s="201">
        <v>0</v>
      </c>
      <c r="N28" s="201">
        <v>29.17</v>
      </c>
      <c r="O28" s="201">
        <v>48.98</v>
      </c>
      <c r="P28" s="201">
        <v>66.959999999999994</v>
      </c>
      <c r="Q28" s="201">
        <v>5.36</v>
      </c>
      <c r="R28" s="201">
        <v>10.42</v>
      </c>
      <c r="S28" s="201">
        <v>6.49</v>
      </c>
      <c r="T28" s="201">
        <v>0</v>
      </c>
      <c r="U28" s="201">
        <v>218.17</v>
      </c>
      <c r="V28" s="201">
        <v>2.4900000000000002</v>
      </c>
      <c r="W28" s="201">
        <v>11.4</v>
      </c>
      <c r="X28" s="201">
        <v>36.43</v>
      </c>
      <c r="Y28" s="201">
        <v>0</v>
      </c>
      <c r="Z28">
        <v>0</v>
      </c>
      <c r="AA28" s="201">
        <v>7.83</v>
      </c>
      <c r="AB28" s="201">
        <v>0</v>
      </c>
      <c r="AC28" s="201">
        <v>0</v>
      </c>
      <c r="AD28" s="201">
        <v>0</v>
      </c>
      <c r="AE28" s="201">
        <v>24.81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68.59</v>
      </c>
      <c r="AQ28" s="201">
        <v>22.16</v>
      </c>
      <c r="AR28" s="201">
        <v>5.33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158.79</v>
      </c>
      <c r="L29" s="201">
        <v>63.43</v>
      </c>
      <c r="M29" s="201">
        <v>0</v>
      </c>
      <c r="N29" s="201">
        <v>29.17</v>
      </c>
      <c r="O29" s="201">
        <v>48.98</v>
      </c>
      <c r="P29" s="201">
        <v>66.959999999999994</v>
      </c>
      <c r="Q29" s="201">
        <v>5.36</v>
      </c>
      <c r="R29" s="201">
        <v>10.42</v>
      </c>
      <c r="S29" s="201">
        <v>6.49</v>
      </c>
      <c r="T29" s="201">
        <v>0</v>
      </c>
      <c r="U29" s="201">
        <v>218.17</v>
      </c>
      <c r="V29" s="201">
        <v>2.4900000000000002</v>
      </c>
      <c r="W29" s="201">
        <v>11.4</v>
      </c>
      <c r="X29" s="201">
        <v>36.43</v>
      </c>
      <c r="Y29" s="201">
        <v>0</v>
      </c>
      <c r="Z29">
        <v>0</v>
      </c>
      <c r="AA29" s="201">
        <v>7.83</v>
      </c>
      <c r="AB29" s="201">
        <v>0</v>
      </c>
      <c r="AC29" s="201">
        <v>0</v>
      </c>
      <c r="AD29" s="201">
        <v>0</v>
      </c>
      <c r="AE29" s="201">
        <v>24.81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68.59</v>
      </c>
      <c r="AQ29" s="201">
        <v>22.16</v>
      </c>
      <c r="AR29" s="201">
        <v>10.59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96.92</v>
      </c>
      <c r="L30" s="201">
        <v>33.85</v>
      </c>
      <c r="M30" s="201">
        <v>0</v>
      </c>
      <c r="N30" s="201">
        <v>29.17</v>
      </c>
      <c r="O30" s="201">
        <v>48.98</v>
      </c>
      <c r="P30" s="201">
        <v>66.959999999999994</v>
      </c>
      <c r="Q30" s="201">
        <v>5.36</v>
      </c>
      <c r="R30" s="201">
        <v>10.42</v>
      </c>
      <c r="S30" s="201">
        <v>6.49</v>
      </c>
      <c r="T30" s="201">
        <v>0</v>
      </c>
      <c r="U30" s="201">
        <v>218.17</v>
      </c>
      <c r="V30" s="201">
        <v>2.4900000000000002</v>
      </c>
      <c r="W30" s="201">
        <v>11.4</v>
      </c>
      <c r="X30" s="201">
        <v>36.43</v>
      </c>
      <c r="Y30" s="201">
        <v>0</v>
      </c>
      <c r="Z30">
        <v>0</v>
      </c>
      <c r="AA30" s="201">
        <v>7.83</v>
      </c>
      <c r="AB30" s="201">
        <v>0</v>
      </c>
      <c r="AC30" s="201">
        <v>0</v>
      </c>
      <c r="AD30" s="201">
        <v>0</v>
      </c>
      <c r="AE30" s="201">
        <v>24.81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68.59</v>
      </c>
      <c r="AQ30" s="201">
        <v>22.16</v>
      </c>
      <c r="AR30" s="201">
        <v>17.690000000000001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87.04</v>
      </c>
      <c r="L31" s="201">
        <v>33.85</v>
      </c>
      <c r="M31" s="201">
        <v>0</v>
      </c>
      <c r="N31" s="201">
        <v>29.17</v>
      </c>
      <c r="O31" s="201">
        <v>48.98</v>
      </c>
      <c r="P31" s="201">
        <v>66.959999999999994</v>
      </c>
      <c r="Q31" s="201">
        <v>5.36</v>
      </c>
      <c r="R31" s="201">
        <v>10.42</v>
      </c>
      <c r="S31" s="201">
        <v>6.49</v>
      </c>
      <c r="T31" s="201">
        <v>0</v>
      </c>
      <c r="U31" s="201">
        <v>218.17</v>
      </c>
      <c r="V31" s="201">
        <v>2.5</v>
      </c>
      <c r="W31" s="201">
        <v>11.4</v>
      </c>
      <c r="X31" s="201">
        <v>36.43</v>
      </c>
      <c r="Y31" s="201">
        <v>0</v>
      </c>
      <c r="Z31">
        <v>0</v>
      </c>
      <c r="AA31" s="201">
        <v>7.14</v>
      </c>
      <c r="AB31" s="201">
        <v>0</v>
      </c>
      <c r="AC31" s="201">
        <v>0</v>
      </c>
      <c r="AD31" s="201">
        <v>0</v>
      </c>
      <c r="AE31" s="201">
        <v>24.81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68.59</v>
      </c>
      <c r="AQ31" s="201">
        <v>22.16</v>
      </c>
      <c r="AR31" s="201">
        <v>22.3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87.04</v>
      </c>
      <c r="L32" s="201">
        <v>33.85</v>
      </c>
      <c r="M32" s="201">
        <v>0</v>
      </c>
      <c r="N32" s="201">
        <v>29.17</v>
      </c>
      <c r="O32" s="201">
        <v>48.98</v>
      </c>
      <c r="P32" s="201">
        <v>66.959999999999994</v>
      </c>
      <c r="Q32" s="201">
        <v>5.36</v>
      </c>
      <c r="R32" s="201">
        <v>10.41</v>
      </c>
      <c r="S32" s="201">
        <v>6.49</v>
      </c>
      <c r="T32" s="201">
        <v>0</v>
      </c>
      <c r="U32" s="201">
        <v>218.17</v>
      </c>
      <c r="V32" s="201">
        <v>2.58</v>
      </c>
      <c r="W32" s="201">
        <v>11.4</v>
      </c>
      <c r="X32" s="201">
        <v>36.43</v>
      </c>
      <c r="Y32" s="201">
        <v>0</v>
      </c>
      <c r="Z32">
        <v>0</v>
      </c>
      <c r="AA32" s="201">
        <v>7.14</v>
      </c>
      <c r="AB32" s="201">
        <v>0</v>
      </c>
      <c r="AC32" s="201">
        <v>0</v>
      </c>
      <c r="AD32" s="201">
        <v>0</v>
      </c>
      <c r="AE32" s="201">
        <v>24.81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68.59</v>
      </c>
      <c r="AQ32" s="201">
        <v>22.16</v>
      </c>
      <c r="AR32" s="201">
        <v>22.75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87.04</v>
      </c>
      <c r="L33" s="201">
        <v>33.85</v>
      </c>
      <c r="M33" s="201">
        <v>0</v>
      </c>
      <c r="N33" s="201">
        <v>29.17</v>
      </c>
      <c r="O33" s="201">
        <v>48.98</v>
      </c>
      <c r="P33" s="201">
        <v>66.959999999999994</v>
      </c>
      <c r="Q33" s="201">
        <v>5.36</v>
      </c>
      <c r="R33" s="201">
        <v>10.41</v>
      </c>
      <c r="S33" s="201">
        <v>6.49</v>
      </c>
      <c r="T33" s="201">
        <v>0</v>
      </c>
      <c r="U33" s="201">
        <v>218.17</v>
      </c>
      <c r="V33" s="201">
        <v>2.58</v>
      </c>
      <c r="W33" s="201">
        <v>11.4</v>
      </c>
      <c r="X33" s="201">
        <v>36.43</v>
      </c>
      <c r="Y33" s="201">
        <v>0</v>
      </c>
      <c r="Z33">
        <v>0</v>
      </c>
      <c r="AA33" s="201">
        <v>7.14</v>
      </c>
      <c r="AB33" s="201">
        <v>0</v>
      </c>
      <c r="AC33" s="201">
        <v>0</v>
      </c>
      <c r="AD33" s="201">
        <v>0</v>
      </c>
      <c r="AE33" s="201">
        <v>24.81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68.59</v>
      </c>
      <c r="AQ33" s="201">
        <v>22.16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87.04</v>
      </c>
      <c r="L34" s="201">
        <v>33.85</v>
      </c>
      <c r="M34" s="201">
        <v>0</v>
      </c>
      <c r="N34" s="201">
        <v>29.17</v>
      </c>
      <c r="O34" s="201">
        <v>48.98</v>
      </c>
      <c r="P34" s="201">
        <v>66.959999999999994</v>
      </c>
      <c r="Q34" s="201">
        <v>2.9</v>
      </c>
      <c r="R34" s="201">
        <v>5.8</v>
      </c>
      <c r="S34" s="201">
        <v>3.87</v>
      </c>
      <c r="T34" s="201">
        <v>0</v>
      </c>
      <c r="U34" s="201">
        <v>218.17</v>
      </c>
      <c r="V34" s="201">
        <v>2.58</v>
      </c>
      <c r="W34" s="201">
        <v>11.4</v>
      </c>
      <c r="X34" s="201">
        <v>36.43</v>
      </c>
      <c r="Y34" s="201">
        <v>0</v>
      </c>
      <c r="Z34">
        <v>0</v>
      </c>
      <c r="AA34" s="201">
        <v>7.14</v>
      </c>
      <c r="AB34" s="201">
        <v>0</v>
      </c>
      <c r="AC34" s="201">
        <v>0</v>
      </c>
      <c r="AD34" s="201">
        <v>0</v>
      </c>
      <c r="AE34" s="201">
        <v>24.81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68.59</v>
      </c>
      <c r="AQ34" s="201">
        <v>11.61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87.04</v>
      </c>
      <c r="L35" s="201">
        <v>33.85</v>
      </c>
      <c r="M35" s="201">
        <v>0</v>
      </c>
      <c r="N35" s="201">
        <v>29.17</v>
      </c>
      <c r="O35" s="201">
        <v>48.98</v>
      </c>
      <c r="P35" s="201">
        <v>66.959999999999994</v>
      </c>
      <c r="Q35" s="201">
        <v>2.9</v>
      </c>
      <c r="R35" s="201">
        <v>5.8</v>
      </c>
      <c r="S35" s="201">
        <v>3.87</v>
      </c>
      <c r="T35" s="201">
        <v>0</v>
      </c>
      <c r="U35" s="201">
        <v>220.39</v>
      </c>
      <c r="V35" s="201">
        <v>2.58</v>
      </c>
      <c r="W35" s="201">
        <v>11.4</v>
      </c>
      <c r="X35" s="201">
        <v>36.43</v>
      </c>
      <c r="Y35" s="201">
        <v>0</v>
      </c>
      <c r="Z35">
        <v>0</v>
      </c>
      <c r="AA35" s="201">
        <v>7.14</v>
      </c>
      <c r="AB35" s="201">
        <v>0</v>
      </c>
      <c r="AC35" s="201">
        <v>0</v>
      </c>
      <c r="AD35" s="201">
        <v>0</v>
      </c>
      <c r="AE35" s="201">
        <v>24.49</v>
      </c>
      <c r="AF35" s="201">
        <v>0</v>
      </c>
      <c r="AG35" s="201">
        <v>0</v>
      </c>
      <c r="AH35" s="201">
        <v>0</v>
      </c>
      <c r="AI35" s="201">
        <v>45.42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68.59</v>
      </c>
      <c r="AQ35" s="201">
        <v>11.61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87.04</v>
      </c>
      <c r="L36" s="201">
        <v>33.85</v>
      </c>
      <c r="M36" s="201">
        <v>0</v>
      </c>
      <c r="N36" s="201">
        <v>29.17</v>
      </c>
      <c r="O36" s="201">
        <v>48.98</v>
      </c>
      <c r="P36" s="201">
        <v>66.959999999999994</v>
      </c>
      <c r="Q36" s="201">
        <v>2.9</v>
      </c>
      <c r="R36" s="201">
        <v>5.8</v>
      </c>
      <c r="S36" s="201">
        <v>3.87</v>
      </c>
      <c r="T36" s="201">
        <v>0</v>
      </c>
      <c r="U36" s="201">
        <v>220.68</v>
      </c>
      <c r="V36" s="201">
        <v>2.37</v>
      </c>
      <c r="W36" s="201">
        <v>11.4</v>
      </c>
      <c r="X36" s="201">
        <v>36.43</v>
      </c>
      <c r="Y36" s="201">
        <v>0</v>
      </c>
      <c r="Z36">
        <v>0</v>
      </c>
      <c r="AA36" s="201">
        <v>7.14</v>
      </c>
      <c r="AB36" s="201">
        <v>0</v>
      </c>
      <c r="AC36" s="201">
        <v>0</v>
      </c>
      <c r="AD36" s="201">
        <v>0</v>
      </c>
      <c r="AE36" s="201">
        <v>24.49</v>
      </c>
      <c r="AF36" s="201">
        <v>0</v>
      </c>
      <c r="AG36" s="201">
        <v>0</v>
      </c>
      <c r="AH36" s="201">
        <v>0</v>
      </c>
      <c r="AI36" s="201">
        <v>45.42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68.59</v>
      </c>
      <c r="AQ36" s="201">
        <v>11.61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87.04</v>
      </c>
      <c r="L37" s="201">
        <v>33.85</v>
      </c>
      <c r="M37" s="201">
        <v>0</v>
      </c>
      <c r="N37" s="201">
        <v>29.17</v>
      </c>
      <c r="O37" s="201">
        <v>48.98</v>
      </c>
      <c r="P37" s="201">
        <v>66.959999999999994</v>
      </c>
      <c r="Q37" s="201">
        <v>2.9</v>
      </c>
      <c r="R37" s="201">
        <v>5.8</v>
      </c>
      <c r="S37" s="201">
        <v>3.87</v>
      </c>
      <c r="T37" s="201">
        <v>0</v>
      </c>
      <c r="U37" s="201">
        <v>220.68</v>
      </c>
      <c r="V37" s="201">
        <v>2.37</v>
      </c>
      <c r="W37" s="201">
        <v>11.4</v>
      </c>
      <c r="X37" s="201">
        <v>36.43</v>
      </c>
      <c r="Y37" s="201">
        <v>0</v>
      </c>
      <c r="Z37">
        <v>0</v>
      </c>
      <c r="AA37" s="201">
        <v>7.14</v>
      </c>
      <c r="AB37" s="201">
        <v>0</v>
      </c>
      <c r="AC37" s="201">
        <v>0</v>
      </c>
      <c r="AD37" s="201">
        <v>0</v>
      </c>
      <c r="AE37" s="201">
        <v>24.49</v>
      </c>
      <c r="AF37" s="201">
        <v>0</v>
      </c>
      <c r="AG37" s="201">
        <v>0</v>
      </c>
      <c r="AH37" s="201">
        <v>0</v>
      </c>
      <c r="AI37" s="201">
        <v>47.46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68.59</v>
      </c>
      <c r="AQ37" s="201">
        <v>11.61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87.04</v>
      </c>
      <c r="L38" s="201">
        <v>33.85</v>
      </c>
      <c r="M38" s="201">
        <v>0</v>
      </c>
      <c r="N38" s="201">
        <v>29.17</v>
      </c>
      <c r="O38" s="201">
        <v>48.98</v>
      </c>
      <c r="P38" s="201">
        <v>66.959999999999994</v>
      </c>
      <c r="Q38" s="201">
        <v>2.9</v>
      </c>
      <c r="R38" s="201">
        <v>5.8</v>
      </c>
      <c r="S38" s="201">
        <v>3.87</v>
      </c>
      <c r="T38" s="201">
        <v>0</v>
      </c>
      <c r="U38" s="201">
        <v>220.68</v>
      </c>
      <c r="V38" s="201">
        <v>2.58</v>
      </c>
      <c r="W38" s="201">
        <v>11.4</v>
      </c>
      <c r="X38" s="201">
        <v>36.43</v>
      </c>
      <c r="Y38" s="201">
        <v>0</v>
      </c>
      <c r="Z38">
        <v>0</v>
      </c>
      <c r="AA38" s="201">
        <v>7.14</v>
      </c>
      <c r="AB38" s="201">
        <v>0</v>
      </c>
      <c r="AC38" s="201">
        <v>0</v>
      </c>
      <c r="AD38" s="201">
        <v>0</v>
      </c>
      <c r="AE38" s="201">
        <v>24.49</v>
      </c>
      <c r="AF38" s="201">
        <v>0</v>
      </c>
      <c r="AG38" s="201">
        <v>0</v>
      </c>
      <c r="AH38" s="201">
        <v>0</v>
      </c>
      <c r="AI38" s="201">
        <v>47.46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68.59</v>
      </c>
      <c r="AQ38" s="201">
        <v>11.61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87.04</v>
      </c>
      <c r="L39" s="201">
        <v>33.85</v>
      </c>
      <c r="M39" s="201">
        <v>0</v>
      </c>
      <c r="N39" s="201">
        <v>29.17</v>
      </c>
      <c r="O39" s="201">
        <v>48.98</v>
      </c>
      <c r="P39" s="201">
        <v>66.959999999999994</v>
      </c>
      <c r="Q39" s="201">
        <v>2.9</v>
      </c>
      <c r="R39" s="201">
        <v>5.8</v>
      </c>
      <c r="S39" s="201">
        <v>3.87</v>
      </c>
      <c r="T39" s="201">
        <v>0</v>
      </c>
      <c r="U39" s="201">
        <v>220.68</v>
      </c>
      <c r="V39" s="201">
        <v>2.37</v>
      </c>
      <c r="W39" s="201">
        <v>10.050000000000001</v>
      </c>
      <c r="X39" s="201">
        <v>32.200000000000003</v>
      </c>
      <c r="Y39" s="201">
        <v>0</v>
      </c>
      <c r="Z39">
        <v>0</v>
      </c>
      <c r="AA39" s="201">
        <v>6.82</v>
      </c>
      <c r="AB39" s="201">
        <v>0</v>
      </c>
      <c r="AC39" s="201">
        <v>0</v>
      </c>
      <c r="AD39" s="201">
        <v>0</v>
      </c>
      <c r="AE39" s="201">
        <v>24.49</v>
      </c>
      <c r="AF39" s="201">
        <v>0</v>
      </c>
      <c r="AG39" s="201">
        <v>0</v>
      </c>
      <c r="AH39" s="201">
        <v>0</v>
      </c>
      <c r="AI39" s="201">
        <v>47.46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68.59</v>
      </c>
      <c r="AQ39" s="201">
        <v>11.61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87.04</v>
      </c>
      <c r="L40" s="201">
        <v>33.85</v>
      </c>
      <c r="M40" s="201">
        <v>0</v>
      </c>
      <c r="N40" s="201">
        <v>29.17</v>
      </c>
      <c r="O40" s="201">
        <v>48.98</v>
      </c>
      <c r="P40" s="201">
        <v>66.959999999999994</v>
      </c>
      <c r="Q40" s="201">
        <v>2.9</v>
      </c>
      <c r="R40" s="201">
        <v>5.8</v>
      </c>
      <c r="S40" s="201">
        <v>3.87</v>
      </c>
      <c r="T40" s="201">
        <v>0</v>
      </c>
      <c r="U40" s="201">
        <v>220.68</v>
      </c>
      <c r="V40" s="201">
        <v>2.37</v>
      </c>
      <c r="W40" s="201">
        <v>10.050000000000001</v>
      </c>
      <c r="X40" s="201">
        <v>32.200000000000003</v>
      </c>
      <c r="Y40" s="201">
        <v>0</v>
      </c>
      <c r="Z40">
        <v>0</v>
      </c>
      <c r="AA40" s="201">
        <v>6.82</v>
      </c>
      <c r="AB40" s="201">
        <v>0</v>
      </c>
      <c r="AC40" s="201">
        <v>0</v>
      </c>
      <c r="AD40" s="201">
        <v>0</v>
      </c>
      <c r="AE40" s="201">
        <v>24.49</v>
      </c>
      <c r="AF40" s="201">
        <v>0</v>
      </c>
      <c r="AG40" s="201">
        <v>0</v>
      </c>
      <c r="AH40" s="201">
        <v>0</v>
      </c>
      <c r="AI40" s="201">
        <v>47.46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68.59</v>
      </c>
      <c r="AQ40" s="201">
        <v>11.61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87.04</v>
      </c>
      <c r="L41" s="201">
        <v>33.85</v>
      </c>
      <c r="M41" s="201">
        <v>0</v>
      </c>
      <c r="N41" s="201">
        <v>29.17</v>
      </c>
      <c r="O41" s="201">
        <v>48.98</v>
      </c>
      <c r="P41" s="201">
        <v>66.959999999999994</v>
      </c>
      <c r="Q41" s="201">
        <v>2.9</v>
      </c>
      <c r="R41" s="201">
        <v>5.8</v>
      </c>
      <c r="S41" s="201">
        <v>3.87</v>
      </c>
      <c r="T41" s="201">
        <v>0</v>
      </c>
      <c r="U41" s="201">
        <v>220.68</v>
      </c>
      <c r="V41" s="201">
        <v>2.37</v>
      </c>
      <c r="W41" s="201">
        <v>10.050000000000001</v>
      </c>
      <c r="X41" s="201">
        <v>32.21</v>
      </c>
      <c r="Y41" s="201">
        <v>0</v>
      </c>
      <c r="Z41">
        <v>0</v>
      </c>
      <c r="AA41" s="201">
        <v>6.82</v>
      </c>
      <c r="AB41" s="201">
        <v>0</v>
      </c>
      <c r="AC41" s="201">
        <v>0</v>
      </c>
      <c r="AD41" s="201">
        <v>0</v>
      </c>
      <c r="AE41" s="201">
        <v>24.49</v>
      </c>
      <c r="AF41" s="201">
        <v>0</v>
      </c>
      <c r="AG41" s="201">
        <v>0</v>
      </c>
      <c r="AH41" s="201">
        <v>0</v>
      </c>
      <c r="AI41" s="201">
        <v>47.46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68.59</v>
      </c>
      <c r="AQ41" s="201">
        <v>11.61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87.04</v>
      </c>
      <c r="L42" s="201">
        <v>33.85</v>
      </c>
      <c r="M42" s="201">
        <v>0</v>
      </c>
      <c r="N42" s="201">
        <v>29.17</v>
      </c>
      <c r="O42" s="201">
        <v>48.98</v>
      </c>
      <c r="P42" s="201">
        <v>66.959999999999994</v>
      </c>
      <c r="Q42" s="201">
        <v>2.9</v>
      </c>
      <c r="R42" s="201">
        <v>5.8</v>
      </c>
      <c r="S42" s="201">
        <v>3.87</v>
      </c>
      <c r="T42" s="201">
        <v>0</v>
      </c>
      <c r="U42" s="201">
        <v>220.68</v>
      </c>
      <c r="V42" s="201">
        <v>2.37</v>
      </c>
      <c r="W42" s="201">
        <v>10.050000000000001</v>
      </c>
      <c r="X42" s="201">
        <v>32.200000000000003</v>
      </c>
      <c r="Y42" s="201">
        <v>0</v>
      </c>
      <c r="Z42">
        <v>0</v>
      </c>
      <c r="AA42" s="201">
        <v>6.82</v>
      </c>
      <c r="AB42" s="201">
        <v>0</v>
      </c>
      <c r="AC42" s="201">
        <v>0</v>
      </c>
      <c r="AD42" s="201">
        <v>0</v>
      </c>
      <c r="AE42" s="201">
        <v>24.49</v>
      </c>
      <c r="AF42" s="201">
        <v>0</v>
      </c>
      <c r="AG42" s="201">
        <v>0</v>
      </c>
      <c r="AH42" s="201">
        <v>0</v>
      </c>
      <c r="AI42" s="201">
        <v>47.46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68.59</v>
      </c>
      <c r="AQ42" s="201">
        <v>11.61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87.04</v>
      </c>
      <c r="L43" s="201">
        <v>33.85</v>
      </c>
      <c r="M43" s="201">
        <v>0</v>
      </c>
      <c r="N43" s="201">
        <v>29.17</v>
      </c>
      <c r="O43" s="201">
        <v>48.98</v>
      </c>
      <c r="P43" s="201">
        <v>66.959999999999994</v>
      </c>
      <c r="Q43" s="201">
        <v>2.9</v>
      </c>
      <c r="R43" s="201">
        <v>5.8</v>
      </c>
      <c r="S43" s="201">
        <v>3.87</v>
      </c>
      <c r="T43" s="201">
        <v>0</v>
      </c>
      <c r="U43" s="201">
        <v>220.68</v>
      </c>
      <c r="V43" s="201">
        <v>2.2799999999999998</v>
      </c>
      <c r="W43" s="201">
        <v>5.96</v>
      </c>
      <c r="X43" s="201">
        <v>36.43</v>
      </c>
      <c r="Y43" s="201">
        <v>0</v>
      </c>
      <c r="Z43">
        <v>0</v>
      </c>
      <c r="AA43" s="201">
        <v>6.82</v>
      </c>
      <c r="AB43" s="201">
        <v>1.92</v>
      </c>
      <c r="AC43" s="201">
        <v>0</v>
      </c>
      <c r="AD43" s="201">
        <v>0</v>
      </c>
      <c r="AE43" s="201">
        <v>24.03</v>
      </c>
      <c r="AF43" s="201">
        <v>0</v>
      </c>
      <c r="AG43" s="201">
        <v>0</v>
      </c>
      <c r="AH43" s="201">
        <v>0</v>
      </c>
      <c r="AI43" s="201">
        <v>47.46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34.81</v>
      </c>
      <c r="AQ43" s="201">
        <v>11.61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87.04</v>
      </c>
      <c r="L44" s="201">
        <v>33.85</v>
      </c>
      <c r="M44" s="201">
        <v>0</v>
      </c>
      <c r="N44" s="201">
        <v>29.17</v>
      </c>
      <c r="O44" s="201">
        <v>48.98</v>
      </c>
      <c r="P44" s="201">
        <v>66.959999999999994</v>
      </c>
      <c r="Q44" s="201">
        <v>2.9</v>
      </c>
      <c r="R44" s="201">
        <v>5.8</v>
      </c>
      <c r="S44" s="201">
        <v>3.87</v>
      </c>
      <c r="T44" s="201">
        <v>0</v>
      </c>
      <c r="U44" s="201">
        <v>220.68</v>
      </c>
      <c r="V44" s="201">
        <v>2.15</v>
      </c>
      <c r="W44" s="201">
        <v>5.8</v>
      </c>
      <c r="X44" s="201">
        <v>36.43</v>
      </c>
      <c r="Y44" s="201">
        <v>0</v>
      </c>
      <c r="Z44">
        <v>0</v>
      </c>
      <c r="AA44" s="201">
        <v>6.82</v>
      </c>
      <c r="AB44" s="201">
        <v>5.55</v>
      </c>
      <c r="AC44" s="201">
        <v>0</v>
      </c>
      <c r="AD44" s="201">
        <v>0</v>
      </c>
      <c r="AE44" s="201">
        <v>24.03</v>
      </c>
      <c r="AF44" s="201">
        <v>0</v>
      </c>
      <c r="AG44" s="201">
        <v>0</v>
      </c>
      <c r="AH44" s="201">
        <v>0</v>
      </c>
      <c r="AI44" s="201">
        <v>47.46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34.81</v>
      </c>
      <c r="AQ44" s="201">
        <v>11.61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87.04</v>
      </c>
      <c r="L45" s="201">
        <v>33.85</v>
      </c>
      <c r="M45" s="201">
        <v>0</v>
      </c>
      <c r="N45" s="201">
        <v>29.17</v>
      </c>
      <c r="O45" s="201">
        <v>48.98</v>
      </c>
      <c r="P45" s="201">
        <v>66.959999999999994</v>
      </c>
      <c r="Q45" s="201">
        <v>2.9</v>
      </c>
      <c r="R45" s="201">
        <v>5.8</v>
      </c>
      <c r="S45" s="201">
        <v>3.87</v>
      </c>
      <c r="T45" s="201">
        <v>0</v>
      </c>
      <c r="U45" s="201">
        <v>220.68</v>
      </c>
      <c r="V45" s="201">
        <v>2.15</v>
      </c>
      <c r="W45" s="201">
        <v>5.8</v>
      </c>
      <c r="X45" s="201">
        <v>36.43</v>
      </c>
      <c r="Y45" s="201">
        <v>0</v>
      </c>
      <c r="Z45">
        <v>0</v>
      </c>
      <c r="AA45" s="201">
        <v>6.82</v>
      </c>
      <c r="AB45" s="201">
        <v>5.55</v>
      </c>
      <c r="AC45" s="201">
        <v>0</v>
      </c>
      <c r="AD45" s="201">
        <v>0</v>
      </c>
      <c r="AE45" s="201">
        <v>24.03</v>
      </c>
      <c r="AF45" s="201">
        <v>0</v>
      </c>
      <c r="AG45" s="201">
        <v>0</v>
      </c>
      <c r="AH45" s="201">
        <v>0</v>
      </c>
      <c r="AI45" s="201">
        <v>47.46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34.81</v>
      </c>
      <c r="AQ45" s="201">
        <v>11.61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87.04</v>
      </c>
      <c r="L46" s="201">
        <v>33.85</v>
      </c>
      <c r="M46" s="201">
        <v>0</v>
      </c>
      <c r="N46" s="201">
        <v>29.17</v>
      </c>
      <c r="O46" s="201">
        <v>48.98</v>
      </c>
      <c r="P46" s="201">
        <v>66.959999999999994</v>
      </c>
      <c r="Q46" s="201">
        <v>2.9</v>
      </c>
      <c r="R46" s="201">
        <v>5.8</v>
      </c>
      <c r="S46" s="201">
        <v>3.87</v>
      </c>
      <c r="T46" s="201">
        <v>0</v>
      </c>
      <c r="U46" s="201">
        <v>220.68</v>
      </c>
      <c r="V46" s="201">
        <v>2.15</v>
      </c>
      <c r="W46" s="201">
        <v>5.8</v>
      </c>
      <c r="X46" s="201">
        <v>19.34</v>
      </c>
      <c r="Y46" s="201">
        <v>0</v>
      </c>
      <c r="Z46">
        <v>0</v>
      </c>
      <c r="AA46" s="201">
        <v>6.82</v>
      </c>
      <c r="AB46" s="201">
        <v>5.55</v>
      </c>
      <c r="AC46" s="201">
        <v>0</v>
      </c>
      <c r="AD46" s="201">
        <v>0</v>
      </c>
      <c r="AE46" s="201">
        <v>24.03</v>
      </c>
      <c r="AF46" s="201">
        <v>0</v>
      </c>
      <c r="AG46" s="201">
        <v>0</v>
      </c>
      <c r="AH46" s="201">
        <v>0</v>
      </c>
      <c r="AI46" s="201">
        <v>47.46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34.81</v>
      </c>
      <c r="AQ46" s="201">
        <v>11.61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87.04</v>
      </c>
      <c r="L47" s="201">
        <v>33.85</v>
      </c>
      <c r="M47" s="201">
        <v>0</v>
      </c>
      <c r="N47" s="201">
        <v>29.17</v>
      </c>
      <c r="O47" s="201">
        <v>48.98</v>
      </c>
      <c r="P47" s="201">
        <v>66.959999999999994</v>
      </c>
      <c r="Q47" s="201">
        <v>2.9</v>
      </c>
      <c r="R47" s="201">
        <v>5.8</v>
      </c>
      <c r="S47" s="201">
        <v>3.87</v>
      </c>
      <c r="T47" s="201">
        <v>0</v>
      </c>
      <c r="U47" s="201">
        <v>220.68</v>
      </c>
      <c r="V47" s="201">
        <v>2.15</v>
      </c>
      <c r="W47" s="201">
        <v>5.8</v>
      </c>
      <c r="X47" s="201">
        <v>19.41</v>
      </c>
      <c r="Y47" s="201">
        <v>0</v>
      </c>
      <c r="Z47">
        <v>0</v>
      </c>
      <c r="AA47" s="201">
        <v>6.82</v>
      </c>
      <c r="AB47" s="201">
        <v>5.55</v>
      </c>
      <c r="AC47" s="201">
        <v>0</v>
      </c>
      <c r="AD47" s="201">
        <v>0</v>
      </c>
      <c r="AE47" s="201">
        <v>23.41</v>
      </c>
      <c r="AF47" s="201">
        <v>0</v>
      </c>
      <c r="AG47" s="201">
        <v>0</v>
      </c>
      <c r="AH47" s="201">
        <v>0</v>
      </c>
      <c r="AI47" s="201">
        <v>47.46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34.81</v>
      </c>
      <c r="AQ47" s="201">
        <v>11.61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87.04</v>
      </c>
      <c r="L48" s="201">
        <v>33.85</v>
      </c>
      <c r="M48" s="201">
        <v>0</v>
      </c>
      <c r="N48" s="201">
        <v>29.17</v>
      </c>
      <c r="O48" s="201">
        <v>48.98</v>
      </c>
      <c r="P48" s="201">
        <v>66.959999999999994</v>
      </c>
      <c r="Q48" s="201">
        <v>2.9</v>
      </c>
      <c r="R48" s="201">
        <v>5.8</v>
      </c>
      <c r="S48" s="201">
        <v>3.87</v>
      </c>
      <c r="T48" s="201">
        <v>0</v>
      </c>
      <c r="U48" s="201">
        <v>220.68</v>
      </c>
      <c r="V48" s="201">
        <v>2.15</v>
      </c>
      <c r="W48" s="201">
        <v>5.8</v>
      </c>
      <c r="X48" s="201">
        <v>19.34</v>
      </c>
      <c r="Y48" s="201">
        <v>0</v>
      </c>
      <c r="Z48">
        <v>0</v>
      </c>
      <c r="AA48" s="201">
        <v>6.82</v>
      </c>
      <c r="AB48" s="201">
        <v>5.55</v>
      </c>
      <c r="AC48" s="201">
        <v>0</v>
      </c>
      <c r="AD48" s="201">
        <v>0</v>
      </c>
      <c r="AE48" s="201">
        <v>23.41</v>
      </c>
      <c r="AF48" s="201">
        <v>0</v>
      </c>
      <c r="AG48" s="201">
        <v>0</v>
      </c>
      <c r="AH48" s="201">
        <v>0</v>
      </c>
      <c r="AI48" s="201">
        <v>47.46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34.81</v>
      </c>
      <c r="AQ48" s="201">
        <v>11.61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87.04</v>
      </c>
      <c r="L49" s="201">
        <v>33.85</v>
      </c>
      <c r="M49" s="201">
        <v>0</v>
      </c>
      <c r="N49" s="201">
        <v>29.17</v>
      </c>
      <c r="O49" s="201">
        <v>48.98</v>
      </c>
      <c r="P49" s="201">
        <v>66.959999999999994</v>
      </c>
      <c r="Q49" s="201">
        <v>2.9</v>
      </c>
      <c r="R49" s="201">
        <v>5.8</v>
      </c>
      <c r="S49" s="201">
        <v>3.87</v>
      </c>
      <c r="T49" s="201">
        <v>0</v>
      </c>
      <c r="U49" s="201">
        <v>220.68</v>
      </c>
      <c r="V49" s="201">
        <v>2.15</v>
      </c>
      <c r="W49" s="201">
        <v>5.8</v>
      </c>
      <c r="X49" s="201">
        <v>19.34</v>
      </c>
      <c r="Y49" s="201">
        <v>0</v>
      </c>
      <c r="Z49">
        <v>0</v>
      </c>
      <c r="AA49" s="201">
        <v>6.82</v>
      </c>
      <c r="AB49" s="201">
        <v>5.55</v>
      </c>
      <c r="AC49" s="201">
        <v>0</v>
      </c>
      <c r="AD49" s="201">
        <v>0</v>
      </c>
      <c r="AE49" s="201">
        <v>23.41</v>
      </c>
      <c r="AF49" s="201">
        <v>0</v>
      </c>
      <c r="AG49" s="201">
        <v>0</v>
      </c>
      <c r="AH49" s="201">
        <v>0</v>
      </c>
      <c r="AI49" s="201">
        <v>47.46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34.81</v>
      </c>
      <c r="AQ49" s="201">
        <v>11.61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87.04</v>
      </c>
      <c r="L50" s="201">
        <v>33.85</v>
      </c>
      <c r="M50" s="201">
        <v>0</v>
      </c>
      <c r="N50" s="201">
        <v>29.17</v>
      </c>
      <c r="O50" s="201">
        <v>48.98</v>
      </c>
      <c r="P50" s="201">
        <v>66.959999999999994</v>
      </c>
      <c r="Q50" s="201">
        <v>2.9</v>
      </c>
      <c r="R50" s="201">
        <v>5.8</v>
      </c>
      <c r="S50" s="201">
        <v>3.87</v>
      </c>
      <c r="T50" s="201">
        <v>0</v>
      </c>
      <c r="U50" s="201">
        <v>220.68</v>
      </c>
      <c r="V50" s="201">
        <v>2.15</v>
      </c>
      <c r="W50" s="201">
        <v>5.8</v>
      </c>
      <c r="X50" s="201">
        <v>19.34</v>
      </c>
      <c r="Y50" s="201">
        <v>0</v>
      </c>
      <c r="Z50">
        <v>0</v>
      </c>
      <c r="AA50" s="201">
        <v>6.82</v>
      </c>
      <c r="AB50" s="201">
        <v>5.55</v>
      </c>
      <c r="AC50" s="201">
        <v>0</v>
      </c>
      <c r="AD50" s="201">
        <v>0</v>
      </c>
      <c r="AE50" s="201">
        <v>23.41</v>
      </c>
      <c r="AF50" s="201">
        <v>0</v>
      </c>
      <c r="AG50" s="201">
        <v>0</v>
      </c>
      <c r="AH50" s="201">
        <v>0</v>
      </c>
      <c r="AI50" s="201">
        <v>47.46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34.82</v>
      </c>
      <c r="AQ50" s="201">
        <v>11.61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87.04</v>
      </c>
      <c r="L51" s="201">
        <v>33.85</v>
      </c>
      <c r="M51" s="201">
        <v>0</v>
      </c>
      <c r="N51" s="201">
        <v>29.17</v>
      </c>
      <c r="O51" s="201">
        <v>48.98</v>
      </c>
      <c r="P51" s="201">
        <v>66.959999999999994</v>
      </c>
      <c r="Q51" s="201">
        <v>2.9</v>
      </c>
      <c r="R51" s="201">
        <v>5.8</v>
      </c>
      <c r="S51" s="201">
        <v>3.87</v>
      </c>
      <c r="T51" s="201">
        <v>0</v>
      </c>
      <c r="U51" s="201">
        <v>220.68</v>
      </c>
      <c r="V51" s="201">
        <v>2.15</v>
      </c>
      <c r="W51" s="201">
        <v>11.4</v>
      </c>
      <c r="X51" s="201">
        <v>36.43</v>
      </c>
      <c r="Y51" s="201">
        <v>0</v>
      </c>
      <c r="Z51">
        <v>0</v>
      </c>
      <c r="AA51" s="201">
        <v>6.82</v>
      </c>
      <c r="AB51" s="201">
        <v>5.55</v>
      </c>
      <c r="AC51" s="201">
        <v>0</v>
      </c>
      <c r="AD51" s="201">
        <v>0</v>
      </c>
      <c r="AE51" s="201">
        <v>22.05</v>
      </c>
      <c r="AF51" s="201">
        <v>0</v>
      </c>
      <c r="AG51" s="201">
        <v>0</v>
      </c>
      <c r="AH51" s="201">
        <v>0</v>
      </c>
      <c r="AI51" s="201">
        <v>47.46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29.22</v>
      </c>
      <c r="AQ51" s="201">
        <v>11.61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87.04</v>
      </c>
      <c r="L52" s="201">
        <v>33.85</v>
      </c>
      <c r="M52" s="201">
        <v>0</v>
      </c>
      <c r="N52" s="201">
        <v>29.17</v>
      </c>
      <c r="O52" s="201">
        <v>48.98</v>
      </c>
      <c r="P52" s="201">
        <v>66.959999999999994</v>
      </c>
      <c r="Q52" s="201">
        <v>2.9</v>
      </c>
      <c r="R52" s="201">
        <v>5.8</v>
      </c>
      <c r="S52" s="201">
        <v>3.87</v>
      </c>
      <c r="T52" s="201">
        <v>0</v>
      </c>
      <c r="U52" s="201">
        <v>220.68</v>
      </c>
      <c r="V52" s="201">
        <v>2.15</v>
      </c>
      <c r="W52" s="201">
        <v>11.4</v>
      </c>
      <c r="X52" s="201">
        <v>36.43</v>
      </c>
      <c r="Y52" s="201">
        <v>0</v>
      </c>
      <c r="Z52">
        <v>0</v>
      </c>
      <c r="AA52" s="201">
        <v>6.82</v>
      </c>
      <c r="AB52" s="201">
        <v>5.55</v>
      </c>
      <c r="AC52" s="201">
        <v>0</v>
      </c>
      <c r="AD52" s="201">
        <v>0</v>
      </c>
      <c r="AE52" s="201">
        <v>22.05</v>
      </c>
      <c r="AF52" s="201">
        <v>0</v>
      </c>
      <c r="AG52" s="201">
        <v>0</v>
      </c>
      <c r="AH52" s="201">
        <v>0</v>
      </c>
      <c r="AI52" s="201">
        <v>47.46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29.22</v>
      </c>
      <c r="AQ52" s="201">
        <v>11.61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87.04</v>
      </c>
      <c r="L53" s="201">
        <v>33.85</v>
      </c>
      <c r="M53" s="201">
        <v>0</v>
      </c>
      <c r="N53" s="201">
        <v>29.17</v>
      </c>
      <c r="O53" s="201">
        <v>48.98</v>
      </c>
      <c r="P53" s="201">
        <v>66.959999999999994</v>
      </c>
      <c r="Q53" s="201">
        <v>2.9</v>
      </c>
      <c r="R53" s="201">
        <v>5.8</v>
      </c>
      <c r="S53" s="201">
        <v>3.87</v>
      </c>
      <c r="T53" s="201">
        <v>0</v>
      </c>
      <c r="U53" s="201">
        <v>220.68</v>
      </c>
      <c r="V53" s="201">
        <v>2.15</v>
      </c>
      <c r="W53" s="201">
        <v>11.4</v>
      </c>
      <c r="X53" s="201">
        <v>36.43</v>
      </c>
      <c r="Y53" s="201">
        <v>0</v>
      </c>
      <c r="Z53">
        <v>0</v>
      </c>
      <c r="AA53" s="201">
        <v>6.82</v>
      </c>
      <c r="AB53" s="201">
        <v>5.55</v>
      </c>
      <c r="AC53" s="201">
        <v>0</v>
      </c>
      <c r="AD53" s="201">
        <v>0</v>
      </c>
      <c r="AE53" s="201">
        <v>24.03</v>
      </c>
      <c r="AF53" s="201">
        <v>0</v>
      </c>
      <c r="AG53" s="201">
        <v>0</v>
      </c>
      <c r="AH53" s="201">
        <v>0</v>
      </c>
      <c r="AI53" s="201">
        <v>47.46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34.82</v>
      </c>
      <c r="AQ53" s="201">
        <v>11.61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87.04</v>
      </c>
      <c r="L54" s="201">
        <v>33.85</v>
      </c>
      <c r="M54" s="201">
        <v>0</v>
      </c>
      <c r="N54" s="201">
        <v>29.17</v>
      </c>
      <c r="O54" s="201">
        <v>48.98</v>
      </c>
      <c r="P54" s="201">
        <v>66.959999999999994</v>
      </c>
      <c r="Q54" s="201">
        <v>2.9</v>
      </c>
      <c r="R54" s="201">
        <v>5.8</v>
      </c>
      <c r="S54" s="201">
        <v>3.87</v>
      </c>
      <c r="T54" s="201">
        <v>0</v>
      </c>
      <c r="U54" s="201">
        <v>220.68</v>
      </c>
      <c r="V54" s="201">
        <v>2.15</v>
      </c>
      <c r="W54" s="201">
        <v>11.4</v>
      </c>
      <c r="X54" s="201">
        <v>36.43</v>
      </c>
      <c r="Y54" s="201">
        <v>0</v>
      </c>
      <c r="Z54">
        <v>0</v>
      </c>
      <c r="AA54" s="201">
        <v>6.61</v>
      </c>
      <c r="AB54" s="201">
        <v>0</v>
      </c>
      <c r="AC54" s="201">
        <v>0</v>
      </c>
      <c r="AD54" s="201">
        <v>0</v>
      </c>
      <c r="AE54" s="201">
        <v>24.03</v>
      </c>
      <c r="AF54" s="201">
        <v>0</v>
      </c>
      <c r="AG54" s="201">
        <v>0</v>
      </c>
      <c r="AH54" s="201">
        <v>0</v>
      </c>
      <c r="AI54" s="201">
        <v>47.46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34.82</v>
      </c>
      <c r="AQ54" s="201">
        <v>11.61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87.04</v>
      </c>
      <c r="L55" s="201">
        <v>33.85</v>
      </c>
      <c r="M55" s="201">
        <v>0</v>
      </c>
      <c r="N55" s="201">
        <v>29.17</v>
      </c>
      <c r="O55" s="201">
        <v>48.98</v>
      </c>
      <c r="P55" s="201">
        <v>66.959999999999994</v>
      </c>
      <c r="Q55" s="201">
        <v>2.9</v>
      </c>
      <c r="R55" s="201">
        <v>5.8</v>
      </c>
      <c r="S55" s="201">
        <v>3.87</v>
      </c>
      <c r="T55" s="201">
        <v>0</v>
      </c>
      <c r="U55" s="201">
        <v>220.68</v>
      </c>
      <c r="V55" s="201">
        <v>2.15</v>
      </c>
      <c r="W55" s="201">
        <v>6.77</v>
      </c>
      <c r="X55" s="201">
        <v>23.14</v>
      </c>
      <c r="Y55" s="201">
        <v>0</v>
      </c>
      <c r="Z55">
        <v>0</v>
      </c>
      <c r="AA55" s="201">
        <v>7</v>
      </c>
      <c r="AB55" s="201">
        <v>0</v>
      </c>
      <c r="AC55" s="201">
        <v>0</v>
      </c>
      <c r="AD55" s="201">
        <v>0</v>
      </c>
      <c r="AE55" s="201">
        <v>24.03</v>
      </c>
      <c r="AF55" s="201">
        <v>0</v>
      </c>
      <c r="AG55" s="201">
        <v>0</v>
      </c>
      <c r="AH55" s="201">
        <v>0</v>
      </c>
      <c r="AI55" s="201">
        <v>47.46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34.82</v>
      </c>
      <c r="AQ55" s="201">
        <v>11.61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87.04</v>
      </c>
      <c r="L56" s="201">
        <v>33.85</v>
      </c>
      <c r="M56" s="201">
        <v>0</v>
      </c>
      <c r="N56" s="201">
        <v>29.17</v>
      </c>
      <c r="O56" s="201">
        <v>48.98</v>
      </c>
      <c r="P56" s="201">
        <v>66.959999999999994</v>
      </c>
      <c r="Q56" s="201">
        <v>2.9</v>
      </c>
      <c r="R56" s="201">
        <v>5.8</v>
      </c>
      <c r="S56" s="201">
        <v>3.87</v>
      </c>
      <c r="T56" s="201">
        <v>0</v>
      </c>
      <c r="U56" s="201">
        <v>220.68</v>
      </c>
      <c r="V56" s="201">
        <v>2.15</v>
      </c>
      <c r="W56" s="201">
        <v>6.77</v>
      </c>
      <c r="X56" s="201">
        <v>19.52</v>
      </c>
      <c r="Y56" s="201">
        <v>0</v>
      </c>
      <c r="Z56">
        <v>0</v>
      </c>
      <c r="AA56" s="201">
        <v>7</v>
      </c>
      <c r="AB56" s="201">
        <v>0</v>
      </c>
      <c r="AC56" s="201">
        <v>0</v>
      </c>
      <c r="AD56" s="201">
        <v>0</v>
      </c>
      <c r="AE56" s="201">
        <v>24.03</v>
      </c>
      <c r="AF56" s="201">
        <v>0</v>
      </c>
      <c r="AG56" s="201">
        <v>0</v>
      </c>
      <c r="AH56" s="201">
        <v>0</v>
      </c>
      <c r="AI56" s="201">
        <v>47.46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34.81</v>
      </c>
      <c r="AQ56" s="201">
        <v>11.61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87.04</v>
      </c>
      <c r="L57" s="201">
        <v>33.85</v>
      </c>
      <c r="M57" s="201">
        <v>0</v>
      </c>
      <c r="N57" s="201">
        <v>29.17</v>
      </c>
      <c r="O57" s="201">
        <v>48.98</v>
      </c>
      <c r="P57" s="201">
        <v>66.959999999999994</v>
      </c>
      <c r="Q57" s="201">
        <v>2.9</v>
      </c>
      <c r="R57" s="201">
        <v>5.8</v>
      </c>
      <c r="S57" s="201">
        <v>3.87</v>
      </c>
      <c r="T57" s="201">
        <v>0</v>
      </c>
      <c r="U57" s="201">
        <v>220.68</v>
      </c>
      <c r="V57" s="201">
        <v>2.15</v>
      </c>
      <c r="W57" s="201">
        <v>11.4</v>
      </c>
      <c r="X57" s="201">
        <v>36.43</v>
      </c>
      <c r="Y57" s="201">
        <v>0</v>
      </c>
      <c r="Z57">
        <v>0</v>
      </c>
      <c r="AA57" s="201">
        <v>7</v>
      </c>
      <c r="AB57" s="201">
        <v>0</v>
      </c>
      <c r="AC57" s="201">
        <v>0</v>
      </c>
      <c r="AD57" s="201">
        <v>0</v>
      </c>
      <c r="AE57" s="201">
        <v>24.03</v>
      </c>
      <c r="AF57" s="201">
        <v>0</v>
      </c>
      <c r="AG57" s="201">
        <v>0</v>
      </c>
      <c r="AH57" s="201">
        <v>0</v>
      </c>
      <c r="AI57" s="201">
        <v>47.46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34.81</v>
      </c>
      <c r="AQ57" s="201">
        <v>11.61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87.04</v>
      </c>
      <c r="L58" s="201">
        <v>33.85</v>
      </c>
      <c r="M58" s="201">
        <v>0</v>
      </c>
      <c r="N58" s="201">
        <v>29.17</v>
      </c>
      <c r="O58" s="201">
        <v>48.98</v>
      </c>
      <c r="P58" s="201">
        <v>66.959999999999994</v>
      </c>
      <c r="Q58" s="201">
        <v>2.9</v>
      </c>
      <c r="R58" s="201">
        <v>5.8</v>
      </c>
      <c r="S58" s="201">
        <v>3.87</v>
      </c>
      <c r="T58" s="201">
        <v>0</v>
      </c>
      <c r="U58" s="201">
        <v>220.68</v>
      </c>
      <c r="V58" s="201">
        <v>1.94</v>
      </c>
      <c r="W58" s="201">
        <v>10.050000000000001</v>
      </c>
      <c r="X58" s="201">
        <v>32.21</v>
      </c>
      <c r="Y58" s="201">
        <v>0</v>
      </c>
      <c r="Z58">
        <v>0</v>
      </c>
      <c r="AA58" s="201">
        <v>7</v>
      </c>
      <c r="AB58" s="201">
        <v>0</v>
      </c>
      <c r="AC58" s="201">
        <v>0</v>
      </c>
      <c r="AD58" s="201">
        <v>0</v>
      </c>
      <c r="AE58" s="201">
        <v>24.03</v>
      </c>
      <c r="AF58" s="201">
        <v>0</v>
      </c>
      <c r="AG58" s="201">
        <v>0</v>
      </c>
      <c r="AH58" s="201">
        <v>0</v>
      </c>
      <c r="AI58" s="201">
        <v>47.46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59.95</v>
      </c>
      <c r="AQ58" s="201">
        <v>11.61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87.04</v>
      </c>
      <c r="L59" s="201">
        <v>33.85</v>
      </c>
      <c r="M59" s="201">
        <v>0</v>
      </c>
      <c r="N59" s="201">
        <v>29.17</v>
      </c>
      <c r="O59" s="201">
        <v>48.98</v>
      </c>
      <c r="P59" s="201">
        <v>66.959999999999994</v>
      </c>
      <c r="Q59" s="201">
        <v>2.9</v>
      </c>
      <c r="R59" s="201">
        <v>5.8</v>
      </c>
      <c r="S59" s="201">
        <v>3.87</v>
      </c>
      <c r="T59" s="201">
        <v>0</v>
      </c>
      <c r="U59" s="201">
        <v>220.68</v>
      </c>
      <c r="V59" s="201">
        <v>2.4900000000000002</v>
      </c>
      <c r="W59" s="201">
        <v>10.050000000000001</v>
      </c>
      <c r="X59" s="201">
        <v>32.21</v>
      </c>
      <c r="Y59" s="201">
        <v>0</v>
      </c>
      <c r="Z59">
        <v>0</v>
      </c>
      <c r="AA59" s="201">
        <v>6.35</v>
      </c>
      <c r="AB59" s="201">
        <v>0</v>
      </c>
      <c r="AC59" s="201">
        <v>0</v>
      </c>
      <c r="AD59" s="201">
        <v>0</v>
      </c>
      <c r="AE59" s="201">
        <v>24.03</v>
      </c>
      <c r="AF59" s="201">
        <v>0</v>
      </c>
      <c r="AG59" s="201">
        <v>0</v>
      </c>
      <c r="AH59" s="201">
        <v>0</v>
      </c>
      <c r="AI59" s="201">
        <v>47.46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59.05</v>
      </c>
      <c r="AQ59" s="201">
        <v>11.61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87.04</v>
      </c>
      <c r="L60" s="201">
        <v>33.85</v>
      </c>
      <c r="M60" s="201">
        <v>0</v>
      </c>
      <c r="N60" s="201">
        <v>29.17</v>
      </c>
      <c r="O60" s="201">
        <v>48.98</v>
      </c>
      <c r="P60" s="201">
        <v>66.959999999999994</v>
      </c>
      <c r="Q60" s="201">
        <v>2.9</v>
      </c>
      <c r="R60" s="201">
        <v>10.42</v>
      </c>
      <c r="S60" s="201">
        <v>3.87</v>
      </c>
      <c r="T60" s="201">
        <v>0</v>
      </c>
      <c r="U60" s="201">
        <v>220.68</v>
      </c>
      <c r="V60" s="201">
        <v>2.4900000000000002</v>
      </c>
      <c r="W60" s="201">
        <v>10.050000000000001</v>
      </c>
      <c r="X60" s="201">
        <v>32.21</v>
      </c>
      <c r="Y60" s="201">
        <v>0</v>
      </c>
      <c r="Z60">
        <v>0</v>
      </c>
      <c r="AA60" s="201">
        <v>6.35</v>
      </c>
      <c r="AB60" s="201">
        <v>0</v>
      </c>
      <c r="AC60" s="201">
        <v>0</v>
      </c>
      <c r="AD60" s="201">
        <v>0</v>
      </c>
      <c r="AE60" s="201">
        <v>24.03</v>
      </c>
      <c r="AF60" s="201">
        <v>0</v>
      </c>
      <c r="AG60" s="201">
        <v>0</v>
      </c>
      <c r="AH60" s="201">
        <v>0</v>
      </c>
      <c r="AI60" s="201">
        <v>47.46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67.2</v>
      </c>
      <c r="AQ60" s="201">
        <v>11.6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87.04</v>
      </c>
      <c r="L61" s="201">
        <v>33.85</v>
      </c>
      <c r="M61" s="201">
        <v>0</v>
      </c>
      <c r="N61" s="201">
        <v>29.17</v>
      </c>
      <c r="O61" s="201">
        <v>48.98</v>
      </c>
      <c r="P61" s="201">
        <v>66.959999999999994</v>
      </c>
      <c r="Q61" s="201">
        <v>2.9</v>
      </c>
      <c r="R61" s="201">
        <v>5.8</v>
      </c>
      <c r="S61" s="201">
        <v>3.87</v>
      </c>
      <c r="T61" s="201">
        <v>0</v>
      </c>
      <c r="U61" s="201">
        <v>220.68</v>
      </c>
      <c r="V61" s="201">
        <v>2.29</v>
      </c>
      <c r="W61" s="201">
        <v>10.050000000000001</v>
      </c>
      <c r="X61" s="201">
        <v>36.26</v>
      </c>
      <c r="Y61" s="201">
        <v>0</v>
      </c>
      <c r="Z61">
        <v>0</v>
      </c>
      <c r="AA61" s="201">
        <v>6.41</v>
      </c>
      <c r="AB61" s="201">
        <v>0</v>
      </c>
      <c r="AC61" s="201">
        <v>0</v>
      </c>
      <c r="AD61" s="201">
        <v>0</v>
      </c>
      <c r="AE61" s="201">
        <v>24.03</v>
      </c>
      <c r="AF61" s="201">
        <v>0</v>
      </c>
      <c r="AG61" s="201">
        <v>0</v>
      </c>
      <c r="AH61" s="201">
        <v>0</v>
      </c>
      <c r="AI61" s="201">
        <v>47.46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68.59</v>
      </c>
      <c r="AQ61" s="201">
        <v>22.16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87.04</v>
      </c>
      <c r="L62" s="201">
        <v>33.85</v>
      </c>
      <c r="M62" s="201">
        <v>0</v>
      </c>
      <c r="N62" s="201">
        <v>29.17</v>
      </c>
      <c r="O62" s="201">
        <v>48.98</v>
      </c>
      <c r="P62" s="201">
        <v>66.959999999999994</v>
      </c>
      <c r="Q62" s="201">
        <v>2.9</v>
      </c>
      <c r="R62" s="201">
        <v>5.8</v>
      </c>
      <c r="S62" s="201">
        <v>3.87</v>
      </c>
      <c r="T62" s="201">
        <v>0</v>
      </c>
      <c r="U62" s="201">
        <v>220.68</v>
      </c>
      <c r="V62" s="201">
        <v>2.29</v>
      </c>
      <c r="W62" s="201">
        <v>10.050000000000001</v>
      </c>
      <c r="X62" s="201">
        <v>36.43</v>
      </c>
      <c r="Y62" s="201">
        <v>0</v>
      </c>
      <c r="Z62">
        <v>0</v>
      </c>
      <c r="AA62" s="201">
        <v>6.41</v>
      </c>
      <c r="AB62" s="201">
        <v>0</v>
      </c>
      <c r="AC62" s="201">
        <v>0</v>
      </c>
      <c r="AD62" s="201">
        <v>0</v>
      </c>
      <c r="AE62" s="201">
        <v>24.03</v>
      </c>
      <c r="AF62" s="201">
        <v>0</v>
      </c>
      <c r="AG62" s="201">
        <v>0</v>
      </c>
      <c r="AH62" s="201">
        <v>0</v>
      </c>
      <c r="AI62" s="201">
        <v>47.46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68.59</v>
      </c>
      <c r="AQ62" s="201">
        <v>22.16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87.04</v>
      </c>
      <c r="L63" s="201">
        <v>33.85</v>
      </c>
      <c r="M63" s="201">
        <v>0</v>
      </c>
      <c r="N63" s="201">
        <v>29.17</v>
      </c>
      <c r="O63" s="201">
        <v>48.98</v>
      </c>
      <c r="P63" s="201">
        <v>66.959999999999994</v>
      </c>
      <c r="Q63" s="201">
        <v>2.9</v>
      </c>
      <c r="R63" s="201">
        <v>10.42</v>
      </c>
      <c r="S63" s="201">
        <v>3.87</v>
      </c>
      <c r="T63" s="201">
        <v>0</v>
      </c>
      <c r="U63" s="201">
        <v>220.68</v>
      </c>
      <c r="V63" s="201">
        <v>2.29</v>
      </c>
      <c r="W63" s="201">
        <v>11.37</v>
      </c>
      <c r="X63" s="201">
        <v>36.43</v>
      </c>
      <c r="Y63" s="201">
        <v>0</v>
      </c>
      <c r="Z63">
        <v>0</v>
      </c>
      <c r="AA63" s="201">
        <v>6.41</v>
      </c>
      <c r="AB63" s="201">
        <v>0</v>
      </c>
      <c r="AC63" s="201">
        <v>0</v>
      </c>
      <c r="AD63" s="201">
        <v>0</v>
      </c>
      <c r="AE63" s="201">
        <v>23.41</v>
      </c>
      <c r="AF63" s="201">
        <v>0</v>
      </c>
      <c r="AG63" s="201">
        <v>0</v>
      </c>
      <c r="AH63" s="201">
        <v>0</v>
      </c>
      <c r="AI63" s="201">
        <v>47.46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68.59</v>
      </c>
      <c r="AQ63" s="201">
        <v>22.16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87.04</v>
      </c>
      <c r="L64" s="201">
        <v>33.85</v>
      </c>
      <c r="M64" s="201">
        <v>0</v>
      </c>
      <c r="N64" s="201">
        <v>29.17</v>
      </c>
      <c r="O64" s="201">
        <v>48.98</v>
      </c>
      <c r="P64" s="201">
        <v>66.959999999999994</v>
      </c>
      <c r="Q64" s="201">
        <v>2.9</v>
      </c>
      <c r="R64" s="201">
        <v>10.42</v>
      </c>
      <c r="S64" s="201">
        <v>3.87</v>
      </c>
      <c r="T64" s="201">
        <v>0</v>
      </c>
      <c r="U64" s="201">
        <v>220.68</v>
      </c>
      <c r="V64" s="201">
        <v>2.29</v>
      </c>
      <c r="W64" s="201">
        <v>11.4</v>
      </c>
      <c r="X64" s="201">
        <v>36.43</v>
      </c>
      <c r="Y64" s="201">
        <v>0</v>
      </c>
      <c r="Z64">
        <v>0</v>
      </c>
      <c r="AA64" s="201">
        <v>6.41</v>
      </c>
      <c r="AB64" s="201">
        <v>0</v>
      </c>
      <c r="AC64" s="201">
        <v>0</v>
      </c>
      <c r="AD64" s="201">
        <v>0</v>
      </c>
      <c r="AE64" s="201">
        <v>23.41</v>
      </c>
      <c r="AF64" s="201">
        <v>0</v>
      </c>
      <c r="AG64" s="201">
        <v>0</v>
      </c>
      <c r="AH64" s="201">
        <v>0</v>
      </c>
      <c r="AI64" s="201">
        <v>47.46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68.59</v>
      </c>
      <c r="AQ64" s="201">
        <v>22.16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87.04</v>
      </c>
      <c r="L65" s="201">
        <v>33.85</v>
      </c>
      <c r="M65" s="201">
        <v>0</v>
      </c>
      <c r="N65" s="201">
        <v>29.17</v>
      </c>
      <c r="O65" s="201">
        <v>48.98</v>
      </c>
      <c r="P65" s="201">
        <v>66.959999999999994</v>
      </c>
      <c r="Q65" s="201">
        <v>2.9</v>
      </c>
      <c r="R65" s="201">
        <v>9.25</v>
      </c>
      <c r="S65" s="201">
        <v>3.87</v>
      </c>
      <c r="T65" s="201">
        <v>0</v>
      </c>
      <c r="U65" s="201">
        <v>220.68</v>
      </c>
      <c r="V65" s="201">
        <v>2.4900000000000002</v>
      </c>
      <c r="W65" s="201">
        <v>11.4</v>
      </c>
      <c r="X65" s="201">
        <v>36.43</v>
      </c>
      <c r="Y65" s="201">
        <v>0</v>
      </c>
      <c r="Z65">
        <v>0</v>
      </c>
      <c r="AA65" s="201">
        <v>6.41</v>
      </c>
      <c r="AB65" s="201">
        <v>0</v>
      </c>
      <c r="AC65" s="201">
        <v>0</v>
      </c>
      <c r="AD65" s="201">
        <v>0</v>
      </c>
      <c r="AE65" s="201">
        <v>23.41</v>
      </c>
      <c r="AF65" s="201">
        <v>0</v>
      </c>
      <c r="AG65" s="201">
        <v>0</v>
      </c>
      <c r="AH65" s="201">
        <v>0</v>
      </c>
      <c r="AI65" s="201">
        <v>47.46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68.59</v>
      </c>
      <c r="AQ65" s="201">
        <v>22.16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87.04</v>
      </c>
      <c r="L66" s="201">
        <v>33.85</v>
      </c>
      <c r="M66" s="201">
        <v>0</v>
      </c>
      <c r="N66" s="201">
        <v>29.17</v>
      </c>
      <c r="O66" s="201">
        <v>48.98</v>
      </c>
      <c r="P66" s="201">
        <v>66.959999999999994</v>
      </c>
      <c r="Q66" s="201">
        <v>5.36</v>
      </c>
      <c r="R66" s="201">
        <v>9.25</v>
      </c>
      <c r="S66" s="201">
        <v>6.49</v>
      </c>
      <c r="T66" s="201">
        <v>0</v>
      </c>
      <c r="U66" s="201">
        <v>220.68</v>
      </c>
      <c r="V66" s="201">
        <v>2.4900000000000002</v>
      </c>
      <c r="W66" s="201">
        <v>11.4</v>
      </c>
      <c r="X66" s="201">
        <v>36.43</v>
      </c>
      <c r="Y66" s="201">
        <v>0</v>
      </c>
      <c r="Z66">
        <v>0</v>
      </c>
      <c r="AA66" s="201">
        <v>6.41</v>
      </c>
      <c r="AB66" s="201">
        <v>0</v>
      </c>
      <c r="AC66" s="201">
        <v>0</v>
      </c>
      <c r="AD66" s="201">
        <v>0</v>
      </c>
      <c r="AE66" s="201">
        <v>23.41</v>
      </c>
      <c r="AF66" s="201">
        <v>0</v>
      </c>
      <c r="AG66" s="201">
        <v>0</v>
      </c>
      <c r="AH66" s="201">
        <v>0</v>
      </c>
      <c r="AI66" s="201">
        <v>47.46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68.59</v>
      </c>
      <c r="AQ66" s="201">
        <v>22.16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87.04</v>
      </c>
      <c r="L67" s="201">
        <v>33.85</v>
      </c>
      <c r="M67" s="201">
        <v>0</v>
      </c>
      <c r="N67" s="201">
        <v>29.17</v>
      </c>
      <c r="O67" s="201">
        <v>48.98</v>
      </c>
      <c r="P67" s="201">
        <v>66.959999999999994</v>
      </c>
      <c r="Q67" s="201">
        <v>5.36</v>
      </c>
      <c r="R67" s="201">
        <v>9.25</v>
      </c>
      <c r="S67" s="201">
        <v>6.49</v>
      </c>
      <c r="T67" s="201">
        <v>0</v>
      </c>
      <c r="U67" s="201">
        <v>220.68</v>
      </c>
      <c r="V67" s="201">
        <v>2.4900000000000002</v>
      </c>
      <c r="W67" s="201">
        <v>11.4</v>
      </c>
      <c r="X67" s="201">
        <v>36.43</v>
      </c>
      <c r="Y67" s="201">
        <v>0</v>
      </c>
      <c r="Z67">
        <v>0</v>
      </c>
      <c r="AA67" s="201">
        <v>6.41</v>
      </c>
      <c r="AB67" s="201">
        <v>0</v>
      </c>
      <c r="AC67" s="201">
        <v>0</v>
      </c>
      <c r="AD67" s="201">
        <v>0</v>
      </c>
      <c r="AE67" s="201">
        <v>42.77</v>
      </c>
      <c r="AF67" s="201">
        <v>0</v>
      </c>
      <c r="AG67" s="201">
        <v>0</v>
      </c>
      <c r="AH67" s="201">
        <v>0</v>
      </c>
      <c r="AI67" s="201">
        <v>47.46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68.59</v>
      </c>
      <c r="AQ67" s="201">
        <v>22.16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87.04</v>
      </c>
      <c r="L68" s="201">
        <v>33.85</v>
      </c>
      <c r="M68" s="201">
        <v>0</v>
      </c>
      <c r="N68" s="201">
        <v>29.17</v>
      </c>
      <c r="O68" s="201">
        <v>48.98</v>
      </c>
      <c r="P68" s="201">
        <v>66.959999999999994</v>
      </c>
      <c r="Q68" s="201">
        <v>5.36</v>
      </c>
      <c r="R68" s="201">
        <v>9.25</v>
      </c>
      <c r="S68" s="201">
        <v>6.49</v>
      </c>
      <c r="T68" s="201">
        <v>0</v>
      </c>
      <c r="U68" s="201">
        <v>220.68</v>
      </c>
      <c r="V68" s="201">
        <v>2.4900000000000002</v>
      </c>
      <c r="W68" s="201">
        <v>11.4</v>
      </c>
      <c r="X68" s="201">
        <v>36.43</v>
      </c>
      <c r="Y68" s="201">
        <v>0</v>
      </c>
      <c r="Z68">
        <v>0</v>
      </c>
      <c r="AA68" s="201">
        <v>6.41</v>
      </c>
      <c r="AB68" s="201">
        <v>0</v>
      </c>
      <c r="AC68" s="201">
        <v>0</v>
      </c>
      <c r="AD68" s="201">
        <v>0</v>
      </c>
      <c r="AE68" s="201">
        <v>42.77</v>
      </c>
      <c r="AF68" s="201">
        <v>0</v>
      </c>
      <c r="AG68" s="201">
        <v>0</v>
      </c>
      <c r="AH68" s="201">
        <v>0</v>
      </c>
      <c r="AI68" s="201">
        <v>47.46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68.59</v>
      </c>
      <c r="AQ68" s="201">
        <v>22.16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87.04</v>
      </c>
      <c r="L69" s="201">
        <v>63.43</v>
      </c>
      <c r="M69" s="201">
        <v>0</v>
      </c>
      <c r="N69" s="201">
        <v>29.17</v>
      </c>
      <c r="O69" s="201">
        <v>48.98</v>
      </c>
      <c r="P69" s="201">
        <v>66.959999999999994</v>
      </c>
      <c r="Q69" s="201">
        <v>5.36</v>
      </c>
      <c r="R69" s="201">
        <v>9.25</v>
      </c>
      <c r="S69" s="201">
        <v>5.71</v>
      </c>
      <c r="T69" s="201">
        <v>0</v>
      </c>
      <c r="U69" s="201">
        <v>220.68</v>
      </c>
      <c r="V69" s="201">
        <v>2.4900000000000002</v>
      </c>
      <c r="W69" s="201">
        <v>11.4</v>
      </c>
      <c r="X69" s="201">
        <v>36.43</v>
      </c>
      <c r="Y69" s="201">
        <v>0</v>
      </c>
      <c r="Z69">
        <v>0</v>
      </c>
      <c r="AA69" s="201">
        <v>6.41</v>
      </c>
      <c r="AB69" s="201">
        <v>3.13</v>
      </c>
      <c r="AC69" s="201">
        <v>0</v>
      </c>
      <c r="AD69" s="201">
        <v>0</v>
      </c>
      <c r="AE69" s="201">
        <v>23.41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68.59</v>
      </c>
      <c r="AQ69" s="201">
        <v>22.16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87.04</v>
      </c>
      <c r="L70" s="201">
        <v>63.43</v>
      </c>
      <c r="M70" s="201">
        <v>0</v>
      </c>
      <c r="N70" s="201">
        <v>29.17</v>
      </c>
      <c r="O70" s="201">
        <v>48.98</v>
      </c>
      <c r="P70" s="201">
        <v>66.959999999999994</v>
      </c>
      <c r="Q70" s="201">
        <v>5.36</v>
      </c>
      <c r="R70" s="201">
        <v>10.42</v>
      </c>
      <c r="S70" s="201">
        <v>5.71</v>
      </c>
      <c r="T70" s="201">
        <v>0</v>
      </c>
      <c r="U70" s="201">
        <v>220.68</v>
      </c>
      <c r="V70" s="201">
        <v>2.4900000000000002</v>
      </c>
      <c r="W70" s="201">
        <v>11.4</v>
      </c>
      <c r="X70" s="201">
        <v>36.43</v>
      </c>
      <c r="Y70" s="201">
        <v>0</v>
      </c>
      <c r="Z70">
        <v>0</v>
      </c>
      <c r="AA70" s="201">
        <v>6.41</v>
      </c>
      <c r="AB70" s="201">
        <v>5.55</v>
      </c>
      <c r="AC70" s="201">
        <v>0</v>
      </c>
      <c r="AD70" s="201">
        <v>0</v>
      </c>
      <c r="AE70" s="201">
        <v>24.03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68.59</v>
      </c>
      <c r="AQ70" s="201">
        <v>22.16</v>
      </c>
      <c r="AR70" s="201">
        <v>25.24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87.04</v>
      </c>
      <c r="L71" s="201">
        <v>63.43</v>
      </c>
      <c r="M71" s="201">
        <v>0</v>
      </c>
      <c r="N71" s="201">
        <v>29.17</v>
      </c>
      <c r="O71" s="201">
        <v>48.98</v>
      </c>
      <c r="P71" s="201">
        <v>66.959999999999994</v>
      </c>
      <c r="Q71" s="201">
        <v>5.36</v>
      </c>
      <c r="R71" s="201">
        <v>10.42</v>
      </c>
      <c r="S71" s="201">
        <v>6.49</v>
      </c>
      <c r="T71" s="201">
        <v>0</v>
      </c>
      <c r="U71" s="201">
        <v>220.68</v>
      </c>
      <c r="V71" s="201">
        <v>2.4900000000000002</v>
      </c>
      <c r="W71" s="201">
        <v>11.4</v>
      </c>
      <c r="X71" s="201">
        <v>36.43</v>
      </c>
      <c r="Y71" s="201">
        <v>0</v>
      </c>
      <c r="Z71">
        <v>0</v>
      </c>
      <c r="AA71" s="201">
        <v>6.61</v>
      </c>
      <c r="AB71" s="201">
        <v>5.55</v>
      </c>
      <c r="AC71" s="201">
        <v>0</v>
      </c>
      <c r="AD71" s="201">
        <v>0</v>
      </c>
      <c r="AE71" s="201">
        <v>24.03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68.59</v>
      </c>
      <c r="AQ71" s="201">
        <v>22.16</v>
      </c>
      <c r="AR71" s="201">
        <v>23.01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158.79</v>
      </c>
      <c r="L72" s="201">
        <v>63.43</v>
      </c>
      <c r="M72" s="201">
        <v>0</v>
      </c>
      <c r="N72" s="201">
        <v>29.17</v>
      </c>
      <c r="O72" s="201">
        <v>48.98</v>
      </c>
      <c r="P72" s="201">
        <v>66.959999999999994</v>
      </c>
      <c r="Q72" s="201">
        <v>5.36</v>
      </c>
      <c r="R72" s="201">
        <v>10.42</v>
      </c>
      <c r="S72" s="201">
        <v>6.49</v>
      </c>
      <c r="T72" s="201">
        <v>0</v>
      </c>
      <c r="U72" s="201">
        <v>220.68</v>
      </c>
      <c r="V72" s="201">
        <v>2.4900000000000002</v>
      </c>
      <c r="W72" s="201">
        <v>11.4</v>
      </c>
      <c r="X72" s="201">
        <v>36.43</v>
      </c>
      <c r="Y72" s="201">
        <v>0</v>
      </c>
      <c r="Z72">
        <v>0</v>
      </c>
      <c r="AA72" s="201">
        <v>6.61</v>
      </c>
      <c r="AB72" s="201">
        <v>5.55</v>
      </c>
      <c r="AC72" s="201">
        <v>0</v>
      </c>
      <c r="AD72" s="201">
        <v>0</v>
      </c>
      <c r="AE72" s="201">
        <v>24.03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68.59</v>
      </c>
      <c r="AQ72" s="201">
        <v>22.16</v>
      </c>
      <c r="AR72" s="201">
        <v>16.440000000000001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158.79</v>
      </c>
      <c r="L73" s="201">
        <v>63.43</v>
      </c>
      <c r="M73" s="201">
        <v>0</v>
      </c>
      <c r="N73" s="201">
        <v>29.17</v>
      </c>
      <c r="O73" s="201">
        <v>48.98</v>
      </c>
      <c r="P73" s="201">
        <v>66.959999999999994</v>
      </c>
      <c r="Q73" s="201">
        <v>5.36</v>
      </c>
      <c r="R73" s="201">
        <v>10.42</v>
      </c>
      <c r="S73" s="201">
        <v>6.49</v>
      </c>
      <c r="T73" s="201">
        <v>0</v>
      </c>
      <c r="U73" s="201">
        <v>220.68</v>
      </c>
      <c r="V73" s="201">
        <v>2.4900000000000002</v>
      </c>
      <c r="W73" s="201">
        <v>11.4</v>
      </c>
      <c r="X73" s="201">
        <v>36.43</v>
      </c>
      <c r="Y73" s="201">
        <v>0</v>
      </c>
      <c r="Z73">
        <v>0</v>
      </c>
      <c r="AA73" s="201">
        <v>6.61</v>
      </c>
      <c r="AB73" s="201">
        <v>0</v>
      </c>
      <c r="AC73" s="201">
        <v>0</v>
      </c>
      <c r="AD73" s="201">
        <v>0</v>
      </c>
      <c r="AE73" s="201">
        <v>24.03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68.59</v>
      </c>
      <c r="AQ73" s="201">
        <v>22.16</v>
      </c>
      <c r="AR73" s="201">
        <v>9.7899999999999991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158.79</v>
      </c>
      <c r="L74" s="201">
        <v>63.43</v>
      </c>
      <c r="M74" s="201">
        <v>0</v>
      </c>
      <c r="N74" s="201">
        <v>29.17</v>
      </c>
      <c r="O74" s="201">
        <v>48.98</v>
      </c>
      <c r="P74" s="201">
        <v>66.959999999999994</v>
      </c>
      <c r="Q74" s="201">
        <v>5.36</v>
      </c>
      <c r="R74" s="201">
        <v>10.42</v>
      </c>
      <c r="S74" s="201">
        <v>6.49</v>
      </c>
      <c r="T74" s="201">
        <v>0</v>
      </c>
      <c r="U74" s="201">
        <v>220.68</v>
      </c>
      <c r="V74" s="201">
        <v>2.4900000000000002</v>
      </c>
      <c r="W74" s="201">
        <v>11.4</v>
      </c>
      <c r="X74" s="201">
        <v>36.43</v>
      </c>
      <c r="Y74" s="201">
        <v>0</v>
      </c>
      <c r="Z74">
        <v>0</v>
      </c>
      <c r="AA74" s="201">
        <v>6.61</v>
      </c>
      <c r="AB74" s="201">
        <v>0</v>
      </c>
      <c r="AC74" s="201">
        <v>0</v>
      </c>
      <c r="AD74" s="201">
        <v>0</v>
      </c>
      <c r="AE74" s="201">
        <v>24.03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68.59</v>
      </c>
      <c r="AQ74" s="201">
        <v>22.16</v>
      </c>
      <c r="AR74" s="201">
        <v>4.87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158.79</v>
      </c>
      <c r="L75" s="201">
        <v>63.43</v>
      </c>
      <c r="M75" s="201">
        <v>0</v>
      </c>
      <c r="N75" s="201">
        <v>29.17</v>
      </c>
      <c r="O75" s="201">
        <v>48.98</v>
      </c>
      <c r="P75" s="201">
        <v>66.959999999999994</v>
      </c>
      <c r="Q75" s="201">
        <v>5.36</v>
      </c>
      <c r="R75" s="201">
        <v>10.42</v>
      </c>
      <c r="S75" s="201">
        <v>6.49</v>
      </c>
      <c r="T75" s="201">
        <v>0</v>
      </c>
      <c r="U75" s="201">
        <v>220.68</v>
      </c>
      <c r="V75" s="201">
        <v>1.63</v>
      </c>
      <c r="W75" s="201">
        <v>11.4</v>
      </c>
      <c r="X75" s="201">
        <v>36.43</v>
      </c>
      <c r="Y75" s="201">
        <v>0</v>
      </c>
      <c r="Z75">
        <v>0</v>
      </c>
      <c r="AA75" s="201">
        <v>6.61</v>
      </c>
      <c r="AB75" s="201">
        <v>0</v>
      </c>
      <c r="AC75" s="201">
        <v>0</v>
      </c>
      <c r="AD75" s="201">
        <v>0</v>
      </c>
      <c r="AE75" s="201">
        <v>24.03</v>
      </c>
      <c r="AF75" s="201">
        <v>0</v>
      </c>
      <c r="AG75" s="201">
        <v>0</v>
      </c>
      <c r="AH75" s="201">
        <v>0</v>
      </c>
      <c r="AI75" s="201">
        <v>48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68.59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158.79</v>
      </c>
      <c r="L76" s="201">
        <v>63.43</v>
      </c>
      <c r="M76" s="201">
        <v>0</v>
      </c>
      <c r="N76" s="201">
        <v>29.17</v>
      </c>
      <c r="O76" s="201">
        <v>48.98</v>
      </c>
      <c r="P76" s="201">
        <v>66.959999999999994</v>
      </c>
      <c r="Q76" s="201">
        <v>5.36</v>
      </c>
      <c r="R76" s="201">
        <v>10.42</v>
      </c>
      <c r="S76" s="201">
        <v>6.49</v>
      </c>
      <c r="T76" s="201">
        <v>0</v>
      </c>
      <c r="U76" s="201">
        <v>220.68</v>
      </c>
      <c r="V76" s="201">
        <v>1.63</v>
      </c>
      <c r="W76" s="201">
        <v>11.4</v>
      </c>
      <c r="X76" s="201">
        <v>36.43</v>
      </c>
      <c r="Y76" s="201">
        <v>0</v>
      </c>
      <c r="Z76">
        <v>0</v>
      </c>
      <c r="AA76" s="201">
        <v>6.61</v>
      </c>
      <c r="AB76" s="201">
        <v>0</v>
      </c>
      <c r="AC76" s="201">
        <v>0</v>
      </c>
      <c r="AD76" s="201">
        <v>0</v>
      </c>
      <c r="AE76" s="201">
        <v>24.03</v>
      </c>
      <c r="AF76" s="201">
        <v>0</v>
      </c>
      <c r="AG76" s="201">
        <v>0</v>
      </c>
      <c r="AH76" s="201">
        <v>0</v>
      </c>
      <c r="AI76" s="201">
        <v>48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68.59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108.78</v>
      </c>
      <c r="L77" s="201">
        <v>63.43</v>
      </c>
      <c r="M77" s="201">
        <v>0</v>
      </c>
      <c r="N77" s="201">
        <v>29.17</v>
      </c>
      <c r="O77" s="201">
        <v>48.98</v>
      </c>
      <c r="P77" s="201">
        <v>66.959999999999994</v>
      </c>
      <c r="Q77" s="201">
        <v>5.36</v>
      </c>
      <c r="R77" s="201">
        <v>10.42</v>
      </c>
      <c r="S77" s="201">
        <v>6.49</v>
      </c>
      <c r="T77" s="201">
        <v>0</v>
      </c>
      <c r="U77" s="201">
        <v>220.68</v>
      </c>
      <c r="V77" s="201">
        <v>1.63</v>
      </c>
      <c r="W77" s="201">
        <v>11.4</v>
      </c>
      <c r="X77" s="201">
        <v>36.43</v>
      </c>
      <c r="Y77" s="201">
        <v>0</v>
      </c>
      <c r="Z77">
        <v>0</v>
      </c>
      <c r="AA77" s="201">
        <v>6.61</v>
      </c>
      <c r="AB77" s="201">
        <v>0</v>
      </c>
      <c r="AC77" s="201">
        <v>0</v>
      </c>
      <c r="AD77" s="201">
        <v>0</v>
      </c>
      <c r="AE77" s="201">
        <v>24.03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68.59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106.38</v>
      </c>
      <c r="L78" s="201">
        <v>63.43</v>
      </c>
      <c r="M78" s="201">
        <v>0</v>
      </c>
      <c r="N78" s="201">
        <v>29.17</v>
      </c>
      <c r="O78" s="201">
        <v>48.98</v>
      </c>
      <c r="P78" s="201">
        <v>66.959999999999994</v>
      </c>
      <c r="Q78" s="201">
        <v>5.36</v>
      </c>
      <c r="R78" s="201">
        <v>10.42</v>
      </c>
      <c r="S78" s="201">
        <v>6.49</v>
      </c>
      <c r="T78" s="201">
        <v>0</v>
      </c>
      <c r="U78" s="201">
        <v>220.68</v>
      </c>
      <c r="V78" s="201">
        <v>1.63</v>
      </c>
      <c r="W78" s="201">
        <v>11.4</v>
      </c>
      <c r="X78" s="201">
        <v>36.43</v>
      </c>
      <c r="Y78" s="201">
        <v>0</v>
      </c>
      <c r="Z78">
        <v>0</v>
      </c>
      <c r="AA78" s="201">
        <v>6.61</v>
      </c>
      <c r="AB78" s="201">
        <v>0</v>
      </c>
      <c r="AC78" s="201">
        <v>0</v>
      </c>
      <c r="AD78" s="201">
        <v>0</v>
      </c>
      <c r="AE78" s="201">
        <v>24.49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68.59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158.05000000000001</v>
      </c>
      <c r="L79" s="201">
        <v>63.43</v>
      </c>
      <c r="M79" s="201">
        <v>0</v>
      </c>
      <c r="N79" s="201">
        <v>29.17</v>
      </c>
      <c r="O79" s="201">
        <v>48.98</v>
      </c>
      <c r="P79" s="201">
        <v>66.959999999999994</v>
      </c>
      <c r="Q79" s="201">
        <v>5.36</v>
      </c>
      <c r="R79" s="201">
        <v>10.42</v>
      </c>
      <c r="S79" s="201">
        <v>6.49</v>
      </c>
      <c r="T79" s="201">
        <v>0</v>
      </c>
      <c r="U79" s="201">
        <v>220.68</v>
      </c>
      <c r="V79" s="201">
        <v>1.63</v>
      </c>
      <c r="W79" s="201">
        <v>11.4</v>
      </c>
      <c r="X79" s="201">
        <v>36.43</v>
      </c>
      <c r="Y79" s="201">
        <v>0</v>
      </c>
      <c r="Z79">
        <v>0</v>
      </c>
      <c r="AA79" s="201">
        <v>6.61</v>
      </c>
      <c r="AB79" s="201">
        <v>0</v>
      </c>
      <c r="AC79" s="201">
        <v>0</v>
      </c>
      <c r="AD79" s="201">
        <v>0</v>
      </c>
      <c r="AE79" s="201">
        <v>24.49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68.59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158.72</v>
      </c>
      <c r="L80" s="201">
        <v>63.43</v>
      </c>
      <c r="M80" s="201">
        <v>0</v>
      </c>
      <c r="N80" s="201">
        <v>29.17</v>
      </c>
      <c r="O80" s="201">
        <v>48.98</v>
      </c>
      <c r="P80" s="201">
        <v>66.959999999999994</v>
      </c>
      <c r="Q80" s="201">
        <v>5.36</v>
      </c>
      <c r="R80" s="201">
        <v>10.42</v>
      </c>
      <c r="S80" s="201">
        <v>6.49</v>
      </c>
      <c r="T80" s="201">
        <v>0</v>
      </c>
      <c r="U80" s="201">
        <v>220.68</v>
      </c>
      <c r="V80" s="201">
        <v>1.63</v>
      </c>
      <c r="W80" s="201">
        <v>11.4</v>
      </c>
      <c r="X80" s="201">
        <v>36.43</v>
      </c>
      <c r="Y80" s="201">
        <v>0</v>
      </c>
      <c r="Z80">
        <v>0</v>
      </c>
      <c r="AA80" s="201">
        <v>6.61</v>
      </c>
      <c r="AB80" s="201">
        <v>0</v>
      </c>
      <c r="AC80" s="201">
        <v>0</v>
      </c>
      <c r="AD80" s="201">
        <v>0</v>
      </c>
      <c r="AE80" s="201">
        <v>24.49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68.59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158.72</v>
      </c>
      <c r="L81" s="201">
        <v>63.43</v>
      </c>
      <c r="M81" s="201">
        <v>0</v>
      </c>
      <c r="N81" s="201">
        <v>29.17</v>
      </c>
      <c r="O81" s="201">
        <v>48.98</v>
      </c>
      <c r="P81" s="201">
        <v>66.959999999999994</v>
      </c>
      <c r="Q81" s="201">
        <v>5.36</v>
      </c>
      <c r="R81" s="201">
        <v>10.42</v>
      </c>
      <c r="S81" s="201">
        <v>6.49</v>
      </c>
      <c r="T81" s="201">
        <v>0</v>
      </c>
      <c r="U81" s="201">
        <v>220.68</v>
      </c>
      <c r="V81" s="201">
        <v>1.63</v>
      </c>
      <c r="W81" s="201">
        <v>11.4</v>
      </c>
      <c r="X81" s="201">
        <v>36.43</v>
      </c>
      <c r="Y81" s="201">
        <v>0</v>
      </c>
      <c r="Z81">
        <v>0</v>
      </c>
      <c r="AA81" s="201">
        <v>6.61</v>
      </c>
      <c r="AB81" s="201">
        <v>0</v>
      </c>
      <c r="AC81" s="201">
        <v>0</v>
      </c>
      <c r="AD81" s="201">
        <v>0</v>
      </c>
      <c r="AE81" s="201">
        <v>24.49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68.59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158.72</v>
      </c>
      <c r="L82" s="201">
        <v>63.43</v>
      </c>
      <c r="M82" s="201">
        <v>0</v>
      </c>
      <c r="N82" s="201">
        <v>29.17</v>
      </c>
      <c r="O82" s="201">
        <v>48.98</v>
      </c>
      <c r="P82" s="201">
        <v>66.959999999999994</v>
      </c>
      <c r="Q82" s="201">
        <v>5.36</v>
      </c>
      <c r="R82" s="201">
        <v>10.42</v>
      </c>
      <c r="S82" s="201">
        <v>6.49</v>
      </c>
      <c r="T82" s="201">
        <v>0</v>
      </c>
      <c r="U82" s="201">
        <v>220.68</v>
      </c>
      <c r="V82" s="201">
        <v>1.63</v>
      </c>
      <c r="W82" s="201">
        <v>11.4</v>
      </c>
      <c r="X82" s="201">
        <v>36.43</v>
      </c>
      <c r="Y82" s="201">
        <v>0</v>
      </c>
      <c r="Z82">
        <v>0</v>
      </c>
      <c r="AA82" s="201">
        <v>6.61</v>
      </c>
      <c r="AB82" s="201">
        <v>0</v>
      </c>
      <c r="AC82" s="201">
        <v>0</v>
      </c>
      <c r="AD82" s="201">
        <v>0</v>
      </c>
      <c r="AE82" s="201">
        <v>24.49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68.59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158.72</v>
      </c>
      <c r="L83" s="201">
        <v>63.43</v>
      </c>
      <c r="M83" s="201">
        <v>0</v>
      </c>
      <c r="N83" s="201">
        <v>29.17</v>
      </c>
      <c r="O83" s="201">
        <v>48.98</v>
      </c>
      <c r="P83" s="201">
        <v>66.959999999999994</v>
      </c>
      <c r="Q83" s="201">
        <v>5.36</v>
      </c>
      <c r="R83" s="201">
        <v>10.42</v>
      </c>
      <c r="S83" s="201">
        <v>6.49</v>
      </c>
      <c r="T83" s="201">
        <v>0</v>
      </c>
      <c r="U83" s="201">
        <v>220.68</v>
      </c>
      <c r="V83" s="201">
        <v>1.63</v>
      </c>
      <c r="W83" s="201">
        <v>11.4</v>
      </c>
      <c r="X83" s="201">
        <v>36.43</v>
      </c>
      <c r="Y83" s="201">
        <v>0</v>
      </c>
      <c r="Z83">
        <v>0</v>
      </c>
      <c r="AA83" s="201">
        <v>6.61</v>
      </c>
      <c r="AB83" s="201">
        <v>0</v>
      </c>
      <c r="AC83" s="201">
        <v>0</v>
      </c>
      <c r="AD83" s="201">
        <v>0</v>
      </c>
      <c r="AE83" s="201">
        <v>24.81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68.59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158.72</v>
      </c>
      <c r="L84" s="201">
        <v>63.43</v>
      </c>
      <c r="M84" s="201">
        <v>0</v>
      </c>
      <c r="N84" s="201">
        <v>29.17</v>
      </c>
      <c r="O84" s="201">
        <v>48.98</v>
      </c>
      <c r="P84" s="201">
        <v>66.959999999999994</v>
      </c>
      <c r="Q84" s="201">
        <v>5.36</v>
      </c>
      <c r="R84" s="201">
        <v>10.42</v>
      </c>
      <c r="S84" s="201">
        <v>6.49</v>
      </c>
      <c r="T84" s="201">
        <v>0</v>
      </c>
      <c r="U84" s="201">
        <v>220.68</v>
      </c>
      <c r="V84" s="201">
        <v>1.63</v>
      </c>
      <c r="W84" s="201">
        <v>11.4</v>
      </c>
      <c r="X84" s="201">
        <v>36.43</v>
      </c>
      <c r="Y84" s="201">
        <v>0</v>
      </c>
      <c r="Z84">
        <v>0</v>
      </c>
      <c r="AA84" s="201">
        <v>6.61</v>
      </c>
      <c r="AB84" s="201">
        <v>0</v>
      </c>
      <c r="AC84" s="201">
        <v>0</v>
      </c>
      <c r="AD84" s="201">
        <v>0</v>
      </c>
      <c r="AE84" s="201">
        <v>24.81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68.59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158.72</v>
      </c>
      <c r="L85" s="201">
        <v>63.43</v>
      </c>
      <c r="M85" s="201">
        <v>0</v>
      </c>
      <c r="N85" s="201">
        <v>29.17</v>
      </c>
      <c r="O85" s="201">
        <v>48.98</v>
      </c>
      <c r="P85" s="201">
        <v>66.959999999999994</v>
      </c>
      <c r="Q85" s="201">
        <v>5.36</v>
      </c>
      <c r="R85" s="201">
        <v>10.42</v>
      </c>
      <c r="S85" s="201">
        <v>6.49</v>
      </c>
      <c r="T85" s="201">
        <v>0</v>
      </c>
      <c r="U85" s="201">
        <v>220.68</v>
      </c>
      <c r="V85" s="201">
        <v>1.63</v>
      </c>
      <c r="W85" s="201">
        <v>11.4</v>
      </c>
      <c r="X85" s="201">
        <v>36.43</v>
      </c>
      <c r="Y85" s="201">
        <v>0</v>
      </c>
      <c r="Z85">
        <v>0</v>
      </c>
      <c r="AA85" s="201">
        <v>6.61</v>
      </c>
      <c r="AB85" s="201">
        <v>0</v>
      </c>
      <c r="AC85" s="201">
        <v>0</v>
      </c>
      <c r="AD85" s="201">
        <v>0</v>
      </c>
      <c r="AE85" s="201">
        <v>24.81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68.59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158.72</v>
      </c>
      <c r="L86" s="201">
        <v>63.43</v>
      </c>
      <c r="M86" s="201">
        <v>0</v>
      </c>
      <c r="N86" s="201">
        <v>29.17</v>
      </c>
      <c r="O86" s="201">
        <v>48.98</v>
      </c>
      <c r="P86" s="201">
        <v>66.959999999999994</v>
      </c>
      <c r="Q86" s="201">
        <v>5.36</v>
      </c>
      <c r="R86" s="201">
        <v>10.42</v>
      </c>
      <c r="S86" s="201">
        <v>6.49</v>
      </c>
      <c r="T86" s="201">
        <v>0</v>
      </c>
      <c r="U86" s="201">
        <v>220.68</v>
      </c>
      <c r="V86" s="201">
        <v>1.63</v>
      </c>
      <c r="W86" s="201">
        <v>11.4</v>
      </c>
      <c r="X86" s="201">
        <v>36.43</v>
      </c>
      <c r="Y86" s="201">
        <v>0</v>
      </c>
      <c r="Z86">
        <v>0</v>
      </c>
      <c r="AA86" s="201">
        <v>6.61</v>
      </c>
      <c r="AB86" s="201">
        <v>0</v>
      </c>
      <c r="AC86" s="201">
        <v>0</v>
      </c>
      <c r="AD86" s="201">
        <v>0</v>
      </c>
      <c r="AE86" s="201">
        <v>24.81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68.59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158.72</v>
      </c>
      <c r="L87" s="201">
        <v>63.43</v>
      </c>
      <c r="M87" s="201">
        <v>0</v>
      </c>
      <c r="N87" s="201">
        <v>29.17</v>
      </c>
      <c r="O87" s="201">
        <v>48.98</v>
      </c>
      <c r="P87" s="201">
        <v>66.959999999999994</v>
      </c>
      <c r="Q87" s="201">
        <v>5.36</v>
      </c>
      <c r="R87" s="201">
        <v>10.42</v>
      </c>
      <c r="S87" s="201">
        <v>6.49</v>
      </c>
      <c r="T87" s="201">
        <v>0</v>
      </c>
      <c r="U87" s="201">
        <v>220.68</v>
      </c>
      <c r="V87" s="201">
        <v>1.63</v>
      </c>
      <c r="W87" s="201">
        <v>11.4</v>
      </c>
      <c r="X87" s="201">
        <v>36.43</v>
      </c>
      <c r="Y87" s="201">
        <v>0</v>
      </c>
      <c r="Z87">
        <v>0</v>
      </c>
      <c r="AA87" s="201">
        <v>6.82</v>
      </c>
      <c r="AB87" s="201">
        <v>0</v>
      </c>
      <c r="AC87" s="201">
        <v>0</v>
      </c>
      <c r="AD87" s="201">
        <v>0</v>
      </c>
      <c r="AE87" s="201">
        <v>24.81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68.59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158.72</v>
      </c>
      <c r="L88" s="201">
        <v>63.43</v>
      </c>
      <c r="M88" s="201">
        <v>0</v>
      </c>
      <c r="N88" s="201">
        <v>29.17</v>
      </c>
      <c r="O88" s="201">
        <v>48.98</v>
      </c>
      <c r="P88" s="201">
        <v>66.959999999999994</v>
      </c>
      <c r="Q88" s="201">
        <v>5.36</v>
      </c>
      <c r="R88" s="201">
        <v>10.42</v>
      </c>
      <c r="S88" s="201">
        <v>6.49</v>
      </c>
      <c r="T88" s="201">
        <v>0</v>
      </c>
      <c r="U88" s="201">
        <v>220.68</v>
      </c>
      <c r="V88" s="201">
        <v>1.63</v>
      </c>
      <c r="W88" s="201">
        <v>11.4</v>
      </c>
      <c r="X88" s="201">
        <v>36.43</v>
      </c>
      <c r="Y88" s="201">
        <v>0</v>
      </c>
      <c r="Z88">
        <v>0</v>
      </c>
      <c r="AA88" s="201">
        <v>6.82</v>
      </c>
      <c r="AB88" s="201">
        <v>0</v>
      </c>
      <c r="AC88" s="201">
        <v>0</v>
      </c>
      <c r="AD88" s="201">
        <v>0</v>
      </c>
      <c r="AE88" s="201">
        <v>24.81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68.59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158.72</v>
      </c>
      <c r="L89" s="201">
        <v>63.43</v>
      </c>
      <c r="M89" s="201">
        <v>0</v>
      </c>
      <c r="N89" s="201">
        <v>29.17</v>
      </c>
      <c r="O89" s="201">
        <v>48.98</v>
      </c>
      <c r="P89" s="201">
        <v>66.959999999999994</v>
      </c>
      <c r="Q89" s="201">
        <v>5.36</v>
      </c>
      <c r="R89" s="201">
        <v>10.42</v>
      </c>
      <c r="S89" s="201">
        <v>6.49</v>
      </c>
      <c r="T89" s="201">
        <v>0</v>
      </c>
      <c r="U89" s="201">
        <v>220.68</v>
      </c>
      <c r="V89" s="201">
        <v>1.63</v>
      </c>
      <c r="W89" s="201">
        <v>11.4</v>
      </c>
      <c r="X89" s="201">
        <v>36.43</v>
      </c>
      <c r="Y89" s="201">
        <v>0</v>
      </c>
      <c r="Z89">
        <v>0</v>
      </c>
      <c r="AA89" s="201">
        <v>6.82</v>
      </c>
      <c r="AB89" s="201">
        <v>0</v>
      </c>
      <c r="AC89" s="201">
        <v>0</v>
      </c>
      <c r="AD89" s="201">
        <v>0</v>
      </c>
      <c r="AE89" s="201">
        <v>24.81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68.59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158.72</v>
      </c>
      <c r="L90" s="201">
        <v>63.43</v>
      </c>
      <c r="M90" s="201">
        <v>0</v>
      </c>
      <c r="N90" s="201">
        <v>29.17</v>
      </c>
      <c r="O90" s="201">
        <v>48.98</v>
      </c>
      <c r="P90" s="201">
        <v>66.959999999999994</v>
      </c>
      <c r="Q90" s="201">
        <v>5.36</v>
      </c>
      <c r="R90" s="201">
        <v>10.42</v>
      </c>
      <c r="S90" s="201">
        <v>6.49</v>
      </c>
      <c r="T90" s="201">
        <v>0</v>
      </c>
      <c r="U90" s="201">
        <v>220.68</v>
      </c>
      <c r="V90" s="201">
        <v>1.63</v>
      </c>
      <c r="W90" s="201">
        <v>11.4</v>
      </c>
      <c r="X90" s="201">
        <v>36.43</v>
      </c>
      <c r="Y90" s="201">
        <v>0</v>
      </c>
      <c r="Z90">
        <v>0</v>
      </c>
      <c r="AA90" s="201">
        <v>6.82</v>
      </c>
      <c r="AB90" s="201">
        <v>0</v>
      </c>
      <c r="AC90" s="201">
        <v>0</v>
      </c>
      <c r="AD90" s="201">
        <v>0</v>
      </c>
      <c r="AE90" s="201">
        <v>24.81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68.59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158.72</v>
      </c>
      <c r="L91" s="201">
        <v>63.43</v>
      </c>
      <c r="M91" s="201">
        <v>0</v>
      </c>
      <c r="N91" s="201">
        <v>29.17</v>
      </c>
      <c r="O91" s="201">
        <v>48.98</v>
      </c>
      <c r="P91" s="201">
        <v>66.959999999999994</v>
      </c>
      <c r="Q91" s="201">
        <v>5.36</v>
      </c>
      <c r="R91" s="201">
        <v>10.42</v>
      </c>
      <c r="S91" s="201">
        <v>6.49</v>
      </c>
      <c r="T91" s="201">
        <v>0</v>
      </c>
      <c r="U91" s="201">
        <v>220.68</v>
      </c>
      <c r="V91" s="201">
        <v>1.9</v>
      </c>
      <c r="W91" s="201">
        <v>11.4</v>
      </c>
      <c r="X91" s="201">
        <v>36.43</v>
      </c>
      <c r="Y91" s="201">
        <v>0</v>
      </c>
      <c r="Z91">
        <v>0</v>
      </c>
      <c r="AA91" s="201">
        <v>6.82</v>
      </c>
      <c r="AB91" s="201">
        <v>0</v>
      </c>
      <c r="AC91" s="201">
        <v>0</v>
      </c>
      <c r="AD91" s="201">
        <v>0</v>
      </c>
      <c r="AE91" s="201">
        <v>24.81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68.59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158.72</v>
      </c>
      <c r="L92" s="201">
        <v>63.43</v>
      </c>
      <c r="M92" s="201">
        <v>0</v>
      </c>
      <c r="N92" s="201">
        <v>29.17</v>
      </c>
      <c r="O92" s="201">
        <v>48.98</v>
      </c>
      <c r="P92" s="201">
        <v>66.959999999999994</v>
      </c>
      <c r="Q92" s="201">
        <v>5.36</v>
      </c>
      <c r="R92" s="201">
        <v>10.42</v>
      </c>
      <c r="S92" s="201">
        <v>6.49</v>
      </c>
      <c r="T92" s="201">
        <v>0</v>
      </c>
      <c r="U92" s="201">
        <v>220.68</v>
      </c>
      <c r="V92" s="201">
        <v>2.13</v>
      </c>
      <c r="W92" s="201">
        <v>11.4</v>
      </c>
      <c r="X92" s="201">
        <v>36.43</v>
      </c>
      <c r="Y92" s="201">
        <v>0</v>
      </c>
      <c r="Z92">
        <v>0</v>
      </c>
      <c r="AA92" s="201">
        <v>6.82</v>
      </c>
      <c r="AB92" s="201">
        <v>0</v>
      </c>
      <c r="AC92" s="201">
        <v>0</v>
      </c>
      <c r="AD92" s="201">
        <v>0</v>
      </c>
      <c r="AE92" s="201">
        <v>24.81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68.59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158.72</v>
      </c>
      <c r="L93" s="201">
        <v>63.43</v>
      </c>
      <c r="M93" s="201">
        <v>0</v>
      </c>
      <c r="N93" s="201">
        <v>29.17</v>
      </c>
      <c r="O93" s="201">
        <v>48.98</v>
      </c>
      <c r="P93" s="201">
        <v>66.959999999999994</v>
      </c>
      <c r="Q93" s="201">
        <v>5.36</v>
      </c>
      <c r="R93" s="201">
        <v>10.42</v>
      </c>
      <c r="S93" s="201">
        <v>6.49</v>
      </c>
      <c r="T93" s="201">
        <v>0</v>
      </c>
      <c r="U93" s="201">
        <v>220.68</v>
      </c>
      <c r="V93" s="201">
        <v>2.2999999999999998</v>
      </c>
      <c r="W93" s="201">
        <v>11.4</v>
      </c>
      <c r="X93" s="201">
        <v>36.43</v>
      </c>
      <c r="Y93" s="201">
        <v>0</v>
      </c>
      <c r="Z93">
        <v>0</v>
      </c>
      <c r="AA93" s="201">
        <v>6.82</v>
      </c>
      <c r="AB93" s="201">
        <v>0</v>
      </c>
      <c r="AC93" s="201">
        <v>0</v>
      </c>
      <c r="AD93" s="201">
        <v>0</v>
      </c>
      <c r="AE93" s="201">
        <v>24.81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68.59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158.72</v>
      </c>
      <c r="L94" s="201">
        <v>63.43</v>
      </c>
      <c r="M94" s="201">
        <v>0</v>
      </c>
      <c r="N94" s="201">
        <v>29.17</v>
      </c>
      <c r="O94" s="201">
        <v>48.98</v>
      </c>
      <c r="P94" s="201">
        <v>66.959999999999994</v>
      </c>
      <c r="Q94" s="201">
        <v>5.36</v>
      </c>
      <c r="R94" s="201">
        <v>10.42</v>
      </c>
      <c r="S94" s="201">
        <v>6.49</v>
      </c>
      <c r="T94" s="201">
        <v>0</v>
      </c>
      <c r="U94" s="201">
        <v>220.68</v>
      </c>
      <c r="V94" s="201">
        <v>2.3199999999999998</v>
      </c>
      <c r="W94" s="201">
        <v>11.4</v>
      </c>
      <c r="X94" s="201">
        <v>36.43</v>
      </c>
      <c r="Y94" s="201">
        <v>0</v>
      </c>
      <c r="Z94">
        <v>0</v>
      </c>
      <c r="AA94" s="201">
        <v>6.82</v>
      </c>
      <c r="AB94" s="201">
        <v>0</v>
      </c>
      <c r="AC94" s="201">
        <v>0</v>
      </c>
      <c r="AD94" s="201">
        <v>0</v>
      </c>
      <c r="AE94" s="201">
        <v>24.81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68.59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158.72</v>
      </c>
      <c r="L95" s="201">
        <v>63.43</v>
      </c>
      <c r="M95" s="201">
        <v>0</v>
      </c>
      <c r="N95" s="201">
        <v>29.17</v>
      </c>
      <c r="O95" s="201">
        <v>48.98</v>
      </c>
      <c r="P95" s="201">
        <v>66.959999999999994</v>
      </c>
      <c r="Q95" s="201">
        <v>5.36</v>
      </c>
      <c r="R95" s="201">
        <v>10.42</v>
      </c>
      <c r="S95" s="201">
        <v>6.49</v>
      </c>
      <c r="T95" s="201">
        <v>0</v>
      </c>
      <c r="U95" s="201">
        <v>220.68</v>
      </c>
      <c r="V95" s="201">
        <v>2.4700000000000002</v>
      </c>
      <c r="W95" s="201">
        <v>11.4</v>
      </c>
      <c r="X95" s="201">
        <v>36.43</v>
      </c>
      <c r="Y95" s="201">
        <v>0</v>
      </c>
      <c r="Z95">
        <v>0</v>
      </c>
      <c r="AA95" s="201">
        <v>6.82</v>
      </c>
      <c r="AB95" s="201">
        <v>0</v>
      </c>
      <c r="AC95" s="201">
        <v>0</v>
      </c>
      <c r="AD95" s="201">
        <v>0</v>
      </c>
      <c r="AE95" s="201">
        <v>24.81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68.59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158.72</v>
      </c>
      <c r="L96" s="201">
        <v>63.43</v>
      </c>
      <c r="M96" s="201">
        <v>0</v>
      </c>
      <c r="N96" s="201">
        <v>29.17</v>
      </c>
      <c r="O96" s="201">
        <v>48.98</v>
      </c>
      <c r="P96" s="201">
        <v>66.959999999999994</v>
      </c>
      <c r="Q96" s="201">
        <v>5.36</v>
      </c>
      <c r="R96" s="201">
        <v>10.42</v>
      </c>
      <c r="S96" s="201">
        <v>6.49</v>
      </c>
      <c r="T96" s="201">
        <v>0</v>
      </c>
      <c r="U96" s="201">
        <v>220.68</v>
      </c>
      <c r="V96" s="201">
        <v>2.4900000000000002</v>
      </c>
      <c r="W96" s="201">
        <v>11.4</v>
      </c>
      <c r="X96" s="201">
        <v>36.43</v>
      </c>
      <c r="Y96" s="201">
        <v>0</v>
      </c>
      <c r="Z96">
        <v>0</v>
      </c>
      <c r="AA96" s="201">
        <v>6.82</v>
      </c>
      <c r="AB96" s="201">
        <v>0</v>
      </c>
      <c r="AC96" s="201">
        <v>0</v>
      </c>
      <c r="AD96" s="201">
        <v>0</v>
      </c>
      <c r="AE96" s="201">
        <v>24.81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68.59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158.72</v>
      </c>
      <c r="L97" s="201">
        <v>63.43</v>
      </c>
      <c r="M97" s="201">
        <v>0</v>
      </c>
      <c r="N97" s="201">
        <v>29.17</v>
      </c>
      <c r="O97" s="201">
        <v>48.98</v>
      </c>
      <c r="P97" s="201">
        <v>66.959999999999994</v>
      </c>
      <c r="Q97" s="201">
        <v>5.36</v>
      </c>
      <c r="R97" s="201">
        <v>10.42</v>
      </c>
      <c r="S97" s="201">
        <v>6.49</v>
      </c>
      <c r="T97" s="201">
        <v>0</v>
      </c>
      <c r="U97" s="201">
        <v>220.68</v>
      </c>
      <c r="V97" s="201">
        <v>2.4900000000000002</v>
      </c>
      <c r="W97" s="201">
        <v>11.4</v>
      </c>
      <c r="X97" s="201">
        <v>36.43</v>
      </c>
      <c r="Y97" s="201">
        <v>0</v>
      </c>
      <c r="Z97">
        <v>0</v>
      </c>
      <c r="AA97" s="201">
        <v>6.82</v>
      </c>
      <c r="AB97" s="201">
        <v>0</v>
      </c>
      <c r="AC97" s="201">
        <v>0</v>
      </c>
      <c r="AD97" s="201">
        <v>0</v>
      </c>
      <c r="AE97" s="201">
        <v>24.81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68.59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158.72</v>
      </c>
      <c r="L98" s="201">
        <v>63.43</v>
      </c>
      <c r="M98" s="201">
        <v>0</v>
      </c>
      <c r="N98" s="201">
        <v>29.17</v>
      </c>
      <c r="O98" s="201">
        <v>48.98</v>
      </c>
      <c r="P98" s="201">
        <v>66.959999999999994</v>
      </c>
      <c r="Q98" s="201">
        <v>5.36</v>
      </c>
      <c r="R98" s="201">
        <v>10.42</v>
      </c>
      <c r="S98" s="201">
        <v>6.49</v>
      </c>
      <c r="T98" s="201">
        <v>0</v>
      </c>
      <c r="U98" s="201">
        <v>220.68</v>
      </c>
      <c r="V98" s="201">
        <v>2.4900000000000002</v>
      </c>
      <c r="W98" s="201">
        <v>11.4</v>
      </c>
      <c r="X98" s="201">
        <v>36.43</v>
      </c>
      <c r="Y98" s="201">
        <v>0</v>
      </c>
      <c r="Z98">
        <v>0</v>
      </c>
      <c r="AA98" s="201">
        <v>6.82</v>
      </c>
      <c r="AB98" s="201">
        <v>0</v>
      </c>
      <c r="AC98" s="201">
        <v>0</v>
      </c>
      <c r="AD98" s="201">
        <v>0</v>
      </c>
      <c r="AE98" s="201">
        <v>24.81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68.59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2.9864524999999968</v>
      </c>
      <c r="L99">
        <f t="shared" si="0"/>
        <v>1.2339149999999994</v>
      </c>
      <c r="M99">
        <f t="shared" si="0"/>
        <v>0</v>
      </c>
      <c r="N99">
        <f t="shared" si="0"/>
        <v>0.70008000000000092</v>
      </c>
      <c r="O99">
        <f t="shared" si="0"/>
        <v>1.1755199999999988</v>
      </c>
      <c r="P99">
        <f t="shared" si="0"/>
        <v>1.6070400000000007</v>
      </c>
      <c r="Q99">
        <f t="shared" si="0"/>
        <v>0.10896000000000018</v>
      </c>
      <c r="R99">
        <f t="shared" si="0"/>
        <v>0.21627249999999978</v>
      </c>
      <c r="S99">
        <f t="shared" si="0"/>
        <v>0.13441000000000011</v>
      </c>
      <c r="T99">
        <f t="shared" si="0"/>
        <v>0</v>
      </c>
      <c r="U99">
        <f t="shared" si="0"/>
        <v>5.276167500000005</v>
      </c>
      <c r="V99">
        <f t="shared" si="0"/>
        <v>5.4342500000000037E-2</v>
      </c>
      <c r="W99">
        <f t="shared" si="0"/>
        <v>0.2570799999999997</v>
      </c>
      <c r="X99">
        <f t="shared" si="0"/>
        <v>0.83798999999999868</v>
      </c>
      <c r="Y99">
        <f t="shared" si="0"/>
        <v>0</v>
      </c>
      <c r="Z99">
        <f t="shared" si="0"/>
        <v>0</v>
      </c>
      <c r="AA99">
        <f t="shared" si="0"/>
        <v>0.16665750000000026</v>
      </c>
      <c r="AB99">
        <f t="shared" si="0"/>
        <v>1.9299999999999998E-2</v>
      </c>
      <c r="AC99">
        <f t="shared" si="0"/>
        <v>0</v>
      </c>
      <c r="AD99">
        <f t="shared" si="0"/>
        <v>0</v>
      </c>
      <c r="AE99">
        <f t="shared" si="0"/>
        <v>0.59301499999999974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1.2338900000000004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1.5118075000000015</v>
      </c>
      <c r="AQ99">
        <f t="shared" si="0"/>
        <v>0.46062500000000084</v>
      </c>
      <c r="AR99">
        <f t="shared" si="0"/>
        <v>0.27394999999999975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4.99</v>
      </c>
      <c r="L3" s="201">
        <v>562.42999999999995</v>
      </c>
      <c r="M3" s="201">
        <v>27.29</v>
      </c>
      <c r="N3" s="201">
        <v>35.229999999999997</v>
      </c>
      <c r="O3" s="201">
        <v>0</v>
      </c>
      <c r="P3" s="201">
        <v>41.44</v>
      </c>
      <c r="Q3" s="201">
        <v>6.48</v>
      </c>
      <c r="R3" s="201">
        <v>12.58</v>
      </c>
      <c r="S3" s="201">
        <v>7.83</v>
      </c>
      <c r="T3" s="201">
        <v>0</v>
      </c>
      <c r="U3" s="201">
        <v>122.84</v>
      </c>
      <c r="V3" s="201">
        <v>3.01</v>
      </c>
      <c r="W3" s="201">
        <v>13.77</v>
      </c>
      <c r="X3" s="201">
        <v>44</v>
      </c>
      <c r="Y3" s="201">
        <v>0</v>
      </c>
      <c r="Z3">
        <v>0</v>
      </c>
      <c r="AA3" s="201">
        <v>10.68</v>
      </c>
      <c r="AB3" s="201">
        <v>0</v>
      </c>
      <c r="AC3" s="201">
        <v>0</v>
      </c>
      <c r="AD3" s="201">
        <v>0</v>
      </c>
      <c r="AE3" s="201">
        <v>29.77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75.39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4.99</v>
      </c>
      <c r="L4" s="201">
        <v>562.42999999999995</v>
      </c>
      <c r="M4" s="201">
        <v>27.29</v>
      </c>
      <c r="N4" s="201">
        <v>35.229999999999997</v>
      </c>
      <c r="O4" s="201">
        <v>0</v>
      </c>
      <c r="P4" s="201">
        <v>41.44</v>
      </c>
      <c r="Q4" s="201">
        <v>6.48</v>
      </c>
      <c r="R4" s="201">
        <v>12.58</v>
      </c>
      <c r="S4" s="201">
        <v>7.83</v>
      </c>
      <c r="T4" s="201">
        <v>0</v>
      </c>
      <c r="U4" s="201">
        <v>122.84</v>
      </c>
      <c r="V4" s="201">
        <v>3.01</v>
      </c>
      <c r="W4" s="201">
        <v>13.77</v>
      </c>
      <c r="X4" s="201">
        <v>44</v>
      </c>
      <c r="Y4" s="201">
        <v>0</v>
      </c>
      <c r="Z4">
        <v>0</v>
      </c>
      <c r="AA4" s="201">
        <v>10.68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75.39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562.42999999999995</v>
      </c>
      <c r="M5" s="201">
        <v>27.29</v>
      </c>
      <c r="N5" s="201">
        <v>35.229999999999997</v>
      </c>
      <c r="O5" s="201">
        <v>0</v>
      </c>
      <c r="P5" s="201">
        <v>41.44</v>
      </c>
      <c r="Q5" s="201">
        <v>6.48</v>
      </c>
      <c r="R5" s="201">
        <v>12.58</v>
      </c>
      <c r="S5" s="201">
        <v>7.83</v>
      </c>
      <c r="T5" s="201">
        <v>0</v>
      </c>
      <c r="U5" s="201">
        <v>122.84</v>
      </c>
      <c r="V5" s="201">
        <v>3.01</v>
      </c>
      <c r="W5" s="201">
        <v>13.77</v>
      </c>
      <c r="X5" s="201">
        <v>44</v>
      </c>
      <c r="Y5" s="201">
        <v>0</v>
      </c>
      <c r="Z5">
        <v>0</v>
      </c>
      <c r="AA5" s="201">
        <v>10.68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75.39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562.42999999999995</v>
      </c>
      <c r="M6" s="201">
        <v>27.29</v>
      </c>
      <c r="N6" s="201">
        <v>35.229999999999997</v>
      </c>
      <c r="O6" s="201">
        <v>0</v>
      </c>
      <c r="P6" s="201">
        <v>41.44</v>
      </c>
      <c r="Q6" s="201">
        <v>6.48</v>
      </c>
      <c r="R6" s="201">
        <v>12.58</v>
      </c>
      <c r="S6" s="201">
        <v>7.83</v>
      </c>
      <c r="T6" s="201">
        <v>0</v>
      </c>
      <c r="U6" s="201">
        <v>122.84</v>
      </c>
      <c r="V6" s="201">
        <v>3.01</v>
      </c>
      <c r="W6" s="201">
        <v>13.77</v>
      </c>
      <c r="X6" s="201">
        <v>44</v>
      </c>
      <c r="Y6" s="201">
        <v>0</v>
      </c>
      <c r="Z6">
        <v>0</v>
      </c>
      <c r="AA6" s="201">
        <v>10.68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75.39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562.42999999999995</v>
      </c>
      <c r="M7" s="201">
        <v>27.29</v>
      </c>
      <c r="N7" s="201">
        <v>35.229999999999997</v>
      </c>
      <c r="O7" s="201">
        <v>0</v>
      </c>
      <c r="P7" s="201">
        <v>41.44</v>
      </c>
      <c r="Q7" s="201">
        <v>6.48</v>
      </c>
      <c r="R7" s="201">
        <v>12.58</v>
      </c>
      <c r="S7" s="201">
        <v>7.83</v>
      </c>
      <c r="T7" s="201">
        <v>0</v>
      </c>
      <c r="U7" s="201">
        <v>122.84</v>
      </c>
      <c r="V7" s="201">
        <v>3.01</v>
      </c>
      <c r="W7" s="201">
        <v>13.77</v>
      </c>
      <c r="X7" s="201">
        <v>44</v>
      </c>
      <c r="Y7" s="201">
        <v>0</v>
      </c>
      <c r="Z7">
        <v>0</v>
      </c>
      <c r="AA7" s="201">
        <v>10.68</v>
      </c>
      <c r="AB7" s="201">
        <v>0</v>
      </c>
      <c r="AC7" s="201">
        <v>0</v>
      </c>
      <c r="AD7" s="201">
        <v>0</v>
      </c>
      <c r="AE7" s="201">
        <v>29.39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75.39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562.42999999999995</v>
      </c>
      <c r="M8" s="201">
        <v>27.29</v>
      </c>
      <c r="N8" s="201">
        <v>35.229999999999997</v>
      </c>
      <c r="O8" s="201">
        <v>0</v>
      </c>
      <c r="P8" s="201">
        <v>41.44</v>
      </c>
      <c r="Q8" s="201">
        <v>6.48</v>
      </c>
      <c r="R8" s="201">
        <v>12.58</v>
      </c>
      <c r="S8" s="201">
        <v>7.83</v>
      </c>
      <c r="T8" s="201">
        <v>0</v>
      </c>
      <c r="U8" s="201">
        <v>122.84</v>
      </c>
      <c r="V8" s="201">
        <v>3.01</v>
      </c>
      <c r="W8" s="201">
        <v>13.77</v>
      </c>
      <c r="X8" s="201">
        <v>44</v>
      </c>
      <c r="Y8" s="201">
        <v>0</v>
      </c>
      <c r="Z8">
        <v>0</v>
      </c>
      <c r="AA8" s="201">
        <v>10.68</v>
      </c>
      <c r="AB8" s="201">
        <v>0</v>
      </c>
      <c r="AC8" s="201">
        <v>0</v>
      </c>
      <c r="AD8" s="201">
        <v>0</v>
      </c>
      <c r="AE8" s="201">
        <v>29.39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75.39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562.42999999999995</v>
      </c>
      <c r="M9" s="201">
        <v>27.29</v>
      </c>
      <c r="N9" s="201">
        <v>35.229999999999997</v>
      </c>
      <c r="O9" s="201">
        <v>0</v>
      </c>
      <c r="P9" s="201">
        <v>41.44</v>
      </c>
      <c r="Q9" s="201">
        <v>6.48</v>
      </c>
      <c r="R9" s="201">
        <v>12.58</v>
      </c>
      <c r="S9" s="201">
        <v>7.83</v>
      </c>
      <c r="T9" s="201">
        <v>0</v>
      </c>
      <c r="U9" s="201">
        <v>122.84</v>
      </c>
      <c r="V9" s="201">
        <v>3.01</v>
      </c>
      <c r="W9" s="201">
        <v>13.77</v>
      </c>
      <c r="X9" s="201">
        <v>44</v>
      </c>
      <c r="Y9" s="201">
        <v>0</v>
      </c>
      <c r="Z9">
        <v>0</v>
      </c>
      <c r="AA9" s="201">
        <v>10.68</v>
      </c>
      <c r="AB9" s="201">
        <v>0</v>
      </c>
      <c r="AC9" s="201">
        <v>0</v>
      </c>
      <c r="AD9" s="201">
        <v>0</v>
      </c>
      <c r="AE9" s="201">
        <v>29.39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75.39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562.42999999999995</v>
      </c>
      <c r="M10" s="201">
        <v>27.29</v>
      </c>
      <c r="N10" s="201">
        <v>35.229999999999997</v>
      </c>
      <c r="O10" s="201">
        <v>0</v>
      </c>
      <c r="P10" s="201">
        <v>41.44</v>
      </c>
      <c r="Q10" s="201">
        <v>6.48</v>
      </c>
      <c r="R10" s="201">
        <v>12.58</v>
      </c>
      <c r="S10" s="201">
        <v>7.83</v>
      </c>
      <c r="T10" s="201">
        <v>0</v>
      </c>
      <c r="U10" s="201">
        <v>122.84</v>
      </c>
      <c r="V10" s="201">
        <v>3.01</v>
      </c>
      <c r="W10" s="201">
        <v>13.77</v>
      </c>
      <c r="X10" s="201">
        <v>44</v>
      </c>
      <c r="Y10" s="201">
        <v>0</v>
      </c>
      <c r="Z10">
        <v>0</v>
      </c>
      <c r="AA10" s="201">
        <v>10.68</v>
      </c>
      <c r="AB10" s="201">
        <v>0</v>
      </c>
      <c r="AC10" s="201">
        <v>0</v>
      </c>
      <c r="AD10" s="201">
        <v>0</v>
      </c>
      <c r="AE10" s="201">
        <v>29.39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75.39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562.42999999999995</v>
      </c>
      <c r="M11" s="201">
        <v>27.29</v>
      </c>
      <c r="N11" s="201">
        <v>35.229999999999997</v>
      </c>
      <c r="O11" s="201">
        <v>0</v>
      </c>
      <c r="P11" s="201">
        <v>41.44</v>
      </c>
      <c r="Q11" s="201">
        <v>6.48</v>
      </c>
      <c r="R11" s="201">
        <v>12.58</v>
      </c>
      <c r="S11" s="201">
        <v>7.83</v>
      </c>
      <c r="T11" s="201">
        <v>0</v>
      </c>
      <c r="U11" s="201">
        <v>122.84</v>
      </c>
      <c r="V11" s="201">
        <v>3.01</v>
      </c>
      <c r="W11" s="201">
        <v>13.77</v>
      </c>
      <c r="X11" s="201">
        <v>44</v>
      </c>
      <c r="Y11" s="201">
        <v>0</v>
      </c>
      <c r="Z11">
        <v>0</v>
      </c>
      <c r="AA11" s="201">
        <v>10.68</v>
      </c>
      <c r="AB11" s="201">
        <v>0</v>
      </c>
      <c r="AC11" s="201">
        <v>0</v>
      </c>
      <c r="AD11" s="201">
        <v>0</v>
      </c>
      <c r="AE11" s="201">
        <v>29.39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75.39</v>
      </c>
      <c r="AQ11" s="201">
        <v>26.76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562.42999999999995</v>
      </c>
      <c r="M12" s="201">
        <v>27.29</v>
      </c>
      <c r="N12" s="201">
        <v>35.229999999999997</v>
      </c>
      <c r="O12" s="201">
        <v>0</v>
      </c>
      <c r="P12" s="201">
        <v>41.44</v>
      </c>
      <c r="Q12" s="201">
        <v>6.48</v>
      </c>
      <c r="R12" s="201">
        <v>12.58</v>
      </c>
      <c r="S12" s="201">
        <v>7.83</v>
      </c>
      <c r="T12" s="201">
        <v>0</v>
      </c>
      <c r="U12" s="201">
        <v>122.84</v>
      </c>
      <c r="V12" s="201">
        <v>3.01</v>
      </c>
      <c r="W12" s="201">
        <v>13.77</v>
      </c>
      <c r="X12" s="201">
        <v>44</v>
      </c>
      <c r="Y12" s="201">
        <v>0</v>
      </c>
      <c r="Z12">
        <v>0</v>
      </c>
      <c r="AA12" s="201">
        <v>10.68</v>
      </c>
      <c r="AB12" s="201">
        <v>0</v>
      </c>
      <c r="AC12" s="201">
        <v>0</v>
      </c>
      <c r="AD12" s="201">
        <v>0</v>
      </c>
      <c r="AE12" s="201">
        <v>29.39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75.39</v>
      </c>
      <c r="AQ12" s="201">
        <v>26.76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9.0500000000000007</v>
      </c>
      <c r="L13" s="201">
        <v>562.42999999999995</v>
      </c>
      <c r="M13" s="201">
        <v>27.29</v>
      </c>
      <c r="N13" s="201">
        <v>35.229999999999997</v>
      </c>
      <c r="O13" s="201">
        <v>0</v>
      </c>
      <c r="P13" s="201">
        <v>41.44</v>
      </c>
      <c r="Q13" s="201">
        <v>6.48</v>
      </c>
      <c r="R13" s="201">
        <v>12.58</v>
      </c>
      <c r="S13" s="201">
        <v>7.83</v>
      </c>
      <c r="T13" s="201">
        <v>0</v>
      </c>
      <c r="U13" s="201">
        <v>122.84</v>
      </c>
      <c r="V13" s="201">
        <v>3.01</v>
      </c>
      <c r="W13" s="201">
        <v>13.77</v>
      </c>
      <c r="X13" s="201">
        <v>44</v>
      </c>
      <c r="Y13" s="201">
        <v>0</v>
      </c>
      <c r="Z13">
        <v>0</v>
      </c>
      <c r="AA13" s="201">
        <v>10.68</v>
      </c>
      <c r="AB13" s="201">
        <v>0</v>
      </c>
      <c r="AC13" s="201">
        <v>0</v>
      </c>
      <c r="AD13" s="201">
        <v>0</v>
      </c>
      <c r="AE13" s="201">
        <v>29.39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75.39</v>
      </c>
      <c r="AQ13" s="201">
        <v>26.76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562.42999999999995</v>
      </c>
      <c r="M14" s="201">
        <v>27.29</v>
      </c>
      <c r="N14" s="201">
        <v>35.229999999999997</v>
      </c>
      <c r="O14" s="201">
        <v>0</v>
      </c>
      <c r="P14" s="201">
        <v>41.44</v>
      </c>
      <c r="Q14" s="201">
        <v>6.48</v>
      </c>
      <c r="R14" s="201">
        <v>12.58</v>
      </c>
      <c r="S14" s="201">
        <v>7.83</v>
      </c>
      <c r="T14" s="201">
        <v>0</v>
      </c>
      <c r="U14" s="201">
        <v>122.84</v>
      </c>
      <c r="V14" s="201">
        <v>3.01</v>
      </c>
      <c r="W14" s="201">
        <v>13.77</v>
      </c>
      <c r="X14" s="201">
        <v>44</v>
      </c>
      <c r="Y14" s="201">
        <v>0</v>
      </c>
      <c r="Z14">
        <v>0</v>
      </c>
      <c r="AA14" s="201">
        <v>10.68</v>
      </c>
      <c r="AB14" s="201">
        <v>0</v>
      </c>
      <c r="AC14" s="201">
        <v>0</v>
      </c>
      <c r="AD14" s="201">
        <v>0</v>
      </c>
      <c r="AE14" s="201">
        <v>29.39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75.39</v>
      </c>
      <c r="AQ14" s="201">
        <v>26.76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9.0500000000000007</v>
      </c>
      <c r="L15" s="201">
        <v>562.42999999999995</v>
      </c>
      <c r="M15" s="201">
        <v>27.29</v>
      </c>
      <c r="N15" s="201">
        <v>35.229999999999997</v>
      </c>
      <c r="O15" s="201">
        <v>0</v>
      </c>
      <c r="P15" s="201">
        <v>41.44</v>
      </c>
      <c r="Q15" s="201">
        <v>6.48</v>
      </c>
      <c r="R15" s="201">
        <v>12.58</v>
      </c>
      <c r="S15" s="201">
        <v>7.83</v>
      </c>
      <c r="T15" s="201">
        <v>0</v>
      </c>
      <c r="U15" s="201">
        <v>122.84</v>
      </c>
      <c r="V15" s="201">
        <v>3.01</v>
      </c>
      <c r="W15" s="201">
        <v>13.77</v>
      </c>
      <c r="X15" s="201">
        <v>44</v>
      </c>
      <c r="Y15" s="201">
        <v>0</v>
      </c>
      <c r="Z15">
        <v>0</v>
      </c>
      <c r="AA15" s="201">
        <v>10.68</v>
      </c>
      <c r="AB15" s="201">
        <v>0</v>
      </c>
      <c r="AC15" s="201">
        <v>0</v>
      </c>
      <c r="AD15" s="201">
        <v>0</v>
      </c>
      <c r="AE15" s="201">
        <v>29.39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75.39</v>
      </c>
      <c r="AQ15" s="201">
        <v>26.76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9.0500000000000007</v>
      </c>
      <c r="L16" s="201">
        <v>562.42999999999995</v>
      </c>
      <c r="M16" s="201">
        <v>27.29</v>
      </c>
      <c r="N16" s="201">
        <v>35.229999999999997</v>
      </c>
      <c r="O16" s="201">
        <v>0</v>
      </c>
      <c r="P16" s="201">
        <v>41.44</v>
      </c>
      <c r="Q16" s="201">
        <v>6.48</v>
      </c>
      <c r="R16" s="201">
        <v>12.58</v>
      </c>
      <c r="S16" s="201">
        <v>7.83</v>
      </c>
      <c r="T16" s="201">
        <v>0</v>
      </c>
      <c r="U16" s="201">
        <v>122.84</v>
      </c>
      <c r="V16" s="201">
        <v>3.01</v>
      </c>
      <c r="W16" s="201">
        <v>13.77</v>
      </c>
      <c r="X16" s="201">
        <v>44</v>
      </c>
      <c r="Y16" s="201">
        <v>0</v>
      </c>
      <c r="Z16">
        <v>0</v>
      </c>
      <c r="AA16" s="201">
        <v>10.68</v>
      </c>
      <c r="AB16" s="201">
        <v>0</v>
      </c>
      <c r="AC16" s="201">
        <v>0</v>
      </c>
      <c r="AD16" s="201">
        <v>0</v>
      </c>
      <c r="AE16" s="201">
        <v>29.39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75.39</v>
      </c>
      <c r="AQ16" s="201">
        <v>26.76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9.0500000000000007</v>
      </c>
      <c r="L17" s="201">
        <v>562.42999999999995</v>
      </c>
      <c r="M17" s="201">
        <v>27.29</v>
      </c>
      <c r="N17" s="201">
        <v>35.229999999999997</v>
      </c>
      <c r="O17" s="201">
        <v>0</v>
      </c>
      <c r="P17" s="201">
        <v>41.44</v>
      </c>
      <c r="Q17" s="201">
        <v>6.48</v>
      </c>
      <c r="R17" s="201">
        <v>12.58</v>
      </c>
      <c r="S17" s="201">
        <v>7.83</v>
      </c>
      <c r="T17" s="201">
        <v>0</v>
      </c>
      <c r="U17" s="201">
        <v>122.84</v>
      </c>
      <c r="V17" s="201">
        <v>3.01</v>
      </c>
      <c r="W17" s="201">
        <v>13.77</v>
      </c>
      <c r="X17" s="201">
        <v>44</v>
      </c>
      <c r="Y17" s="201">
        <v>0</v>
      </c>
      <c r="Z17">
        <v>0</v>
      </c>
      <c r="AA17" s="201">
        <v>10.68</v>
      </c>
      <c r="AB17" s="201">
        <v>0</v>
      </c>
      <c r="AC17" s="201">
        <v>0</v>
      </c>
      <c r="AD17" s="201">
        <v>0</v>
      </c>
      <c r="AE17" s="201">
        <v>29.39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75.39</v>
      </c>
      <c r="AQ17" s="201">
        <v>26.76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9.0500000000000007</v>
      </c>
      <c r="L18" s="201">
        <v>562.42999999999995</v>
      </c>
      <c r="M18" s="201">
        <v>27.29</v>
      </c>
      <c r="N18" s="201">
        <v>35.229999999999997</v>
      </c>
      <c r="O18" s="201">
        <v>0</v>
      </c>
      <c r="P18" s="201">
        <v>41.44</v>
      </c>
      <c r="Q18" s="201">
        <v>6.48</v>
      </c>
      <c r="R18" s="201">
        <v>12.58</v>
      </c>
      <c r="S18" s="201">
        <v>7.83</v>
      </c>
      <c r="T18" s="201">
        <v>0</v>
      </c>
      <c r="U18" s="201">
        <v>122.84</v>
      </c>
      <c r="V18" s="201">
        <v>3.01</v>
      </c>
      <c r="W18" s="201">
        <v>13.77</v>
      </c>
      <c r="X18" s="201">
        <v>44</v>
      </c>
      <c r="Y18" s="201">
        <v>0</v>
      </c>
      <c r="Z18">
        <v>0</v>
      </c>
      <c r="AA18" s="201">
        <v>10.68</v>
      </c>
      <c r="AB18" s="201">
        <v>0</v>
      </c>
      <c r="AC18" s="201">
        <v>0</v>
      </c>
      <c r="AD18" s="201">
        <v>0</v>
      </c>
      <c r="AE18" s="201">
        <v>29.39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75.39</v>
      </c>
      <c r="AQ18" s="201">
        <v>26.76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9.15</v>
      </c>
      <c r="L19" s="201">
        <v>562.42999999999995</v>
      </c>
      <c r="M19" s="201">
        <v>27.29</v>
      </c>
      <c r="N19" s="201">
        <v>35.229999999999997</v>
      </c>
      <c r="O19" s="201">
        <v>0</v>
      </c>
      <c r="P19" s="201">
        <v>41.44</v>
      </c>
      <c r="Q19" s="201">
        <v>6.48</v>
      </c>
      <c r="R19" s="201">
        <v>12.58</v>
      </c>
      <c r="S19" s="201">
        <v>7.83</v>
      </c>
      <c r="T19" s="201">
        <v>0</v>
      </c>
      <c r="U19" s="201">
        <v>122.84</v>
      </c>
      <c r="V19" s="201">
        <v>3.01</v>
      </c>
      <c r="W19" s="201">
        <v>13.77</v>
      </c>
      <c r="X19" s="201">
        <v>44</v>
      </c>
      <c r="Y19" s="201">
        <v>0</v>
      </c>
      <c r="Z19">
        <v>0</v>
      </c>
      <c r="AA19" s="201">
        <v>10.68</v>
      </c>
      <c r="AB19" s="201">
        <v>0</v>
      </c>
      <c r="AC19" s="201">
        <v>0</v>
      </c>
      <c r="AD19" s="201">
        <v>0</v>
      </c>
      <c r="AE19" s="201">
        <v>29.77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75.39</v>
      </c>
      <c r="AQ19" s="201">
        <v>26.76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562.42999999999995</v>
      </c>
      <c r="M20" s="201">
        <v>27.29</v>
      </c>
      <c r="N20" s="201">
        <v>35.229999999999997</v>
      </c>
      <c r="O20" s="201">
        <v>0</v>
      </c>
      <c r="P20" s="201">
        <v>41.44</v>
      </c>
      <c r="Q20" s="201">
        <v>6.48</v>
      </c>
      <c r="R20" s="201">
        <v>12.58</v>
      </c>
      <c r="S20" s="201">
        <v>7.83</v>
      </c>
      <c r="T20" s="201">
        <v>0</v>
      </c>
      <c r="U20" s="201">
        <v>122.84</v>
      </c>
      <c r="V20" s="201">
        <v>3.01</v>
      </c>
      <c r="W20" s="201">
        <v>13.77</v>
      </c>
      <c r="X20" s="201">
        <v>44</v>
      </c>
      <c r="Y20" s="201">
        <v>0</v>
      </c>
      <c r="Z20">
        <v>0</v>
      </c>
      <c r="AA20" s="201">
        <v>10.68</v>
      </c>
      <c r="AB20" s="201">
        <v>0</v>
      </c>
      <c r="AC20" s="201">
        <v>0</v>
      </c>
      <c r="AD20" s="201">
        <v>0</v>
      </c>
      <c r="AE20" s="201">
        <v>29.77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75.39</v>
      </c>
      <c r="AQ20" s="201">
        <v>26.76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562.42999999999995</v>
      </c>
      <c r="M21" s="201">
        <v>27.29</v>
      </c>
      <c r="N21" s="201">
        <v>35.229999999999997</v>
      </c>
      <c r="O21" s="201">
        <v>0</v>
      </c>
      <c r="P21" s="201">
        <v>41.44</v>
      </c>
      <c r="Q21" s="201">
        <v>6.48</v>
      </c>
      <c r="R21" s="201">
        <v>12.58</v>
      </c>
      <c r="S21" s="201">
        <v>7.84</v>
      </c>
      <c r="T21" s="201">
        <v>0</v>
      </c>
      <c r="U21" s="201">
        <v>122.84</v>
      </c>
      <c r="V21" s="201">
        <v>3.01</v>
      </c>
      <c r="W21" s="201">
        <v>13.77</v>
      </c>
      <c r="X21" s="201">
        <v>44</v>
      </c>
      <c r="Y21" s="201">
        <v>0</v>
      </c>
      <c r="Z21">
        <v>0</v>
      </c>
      <c r="AA21" s="201">
        <v>10.68</v>
      </c>
      <c r="AB21" s="201">
        <v>0</v>
      </c>
      <c r="AC21" s="201">
        <v>0</v>
      </c>
      <c r="AD21" s="201">
        <v>0</v>
      </c>
      <c r="AE21" s="201">
        <v>29.77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75.39</v>
      </c>
      <c r="AQ21" s="201">
        <v>26.76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562.42999999999995</v>
      </c>
      <c r="M22" s="201">
        <v>27.29</v>
      </c>
      <c r="N22" s="201">
        <v>35.229999999999997</v>
      </c>
      <c r="O22" s="201">
        <v>0</v>
      </c>
      <c r="P22" s="201">
        <v>41.44</v>
      </c>
      <c r="Q22" s="201">
        <v>6.48</v>
      </c>
      <c r="R22" s="201">
        <v>12.58</v>
      </c>
      <c r="S22" s="201">
        <v>7.83</v>
      </c>
      <c r="T22" s="201">
        <v>0</v>
      </c>
      <c r="U22" s="201">
        <v>122.84</v>
      </c>
      <c r="V22" s="201">
        <v>3.01</v>
      </c>
      <c r="W22" s="201">
        <v>13.77</v>
      </c>
      <c r="X22" s="201">
        <v>44</v>
      </c>
      <c r="Y22" s="201">
        <v>0</v>
      </c>
      <c r="Z22">
        <v>0</v>
      </c>
      <c r="AA22" s="201">
        <v>10.68</v>
      </c>
      <c r="AB22" s="201">
        <v>0</v>
      </c>
      <c r="AC22" s="201">
        <v>0</v>
      </c>
      <c r="AD22" s="201">
        <v>0</v>
      </c>
      <c r="AE22" s="201">
        <v>29.77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75.39</v>
      </c>
      <c r="AQ22" s="201">
        <v>26.76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9.06</v>
      </c>
      <c r="L23" s="201">
        <v>562.42999999999995</v>
      </c>
      <c r="M23" s="201">
        <v>27.29</v>
      </c>
      <c r="N23" s="201">
        <v>35.229999999999997</v>
      </c>
      <c r="O23" s="201">
        <v>0</v>
      </c>
      <c r="P23" s="201">
        <v>41.44</v>
      </c>
      <c r="Q23" s="201">
        <v>6.48</v>
      </c>
      <c r="R23" s="201">
        <v>12.58</v>
      </c>
      <c r="S23" s="201">
        <v>7.83</v>
      </c>
      <c r="T23" s="201">
        <v>0</v>
      </c>
      <c r="U23" s="201">
        <v>122.84</v>
      </c>
      <c r="V23" s="201">
        <v>3.01</v>
      </c>
      <c r="W23" s="201">
        <v>13.77</v>
      </c>
      <c r="X23" s="201">
        <v>44</v>
      </c>
      <c r="Y23" s="201">
        <v>0</v>
      </c>
      <c r="Z23">
        <v>0</v>
      </c>
      <c r="AA23" s="201">
        <v>10.68</v>
      </c>
      <c r="AB23" s="201">
        <v>0</v>
      </c>
      <c r="AC23" s="201">
        <v>0</v>
      </c>
      <c r="AD23" s="201">
        <v>0</v>
      </c>
      <c r="AE23" s="201">
        <v>29.77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75.39</v>
      </c>
      <c r="AQ23" s="201">
        <v>26.76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9.06</v>
      </c>
      <c r="L24" s="201">
        <v>562.42999999999995</v>
      </c>
      <c r="M24" s="201">
        <v>27.29</v>
      </c>
      <c r="N24" s="201">
        <v>35.229999999999997</v>
      </c>
      <c r="O24" s="201">
        <v>0</v>
      </c>
      <c r="P24" s="201">
        <v>41.44</v>
      </c>
      <c r="Q24" s="201">
        <v>6.48</v>
      </c>
      <c r="R24" s="201">
        <v>12.58</v>
      </c>
      <c r="S24" s="201">
        <v>7.83</v>
      </c>
      <c r="T24" s="201">
        <v>0</v>
      </c>
      <c r="U24" s="201">
        <v>122.84</v>
      </c>
      <c r="V24" s="201">
        <v>3.01</v>
      </c>
      <c r="W24" s="201">
        <v>13.77</v>
      </c>
      <c r="X24" s="201">
        <v>44</v>
      </c>
      <c r="Y24" s="201">
        <v>0</v>
      </c>
      <c r="Z24">
        <v>0</v>
      </c>
      <c r="AA24" s="201">
        <v>10.68</v>
      </c>
      <c r="AB24" s="201">
        <v>0</v>
      </c>
      <c r="AC24" s="201">
        <v>0</v>
      </c>
      <c r="AD24" s="201">
        <v>0</v>
      </c>
      <c r="AE24" s="201">
        <v>29.77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75.39</v>
      </c>
      <c r="AQ24" s="201">
        <v>26.76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8.4499999999999993</v>
      </c>
      <c r="L25" s="201">
        <v>562.42999999999995</v>
      </c>
      <c r="M25" s="201">
        <v>27.29</v>
      </c>
      <c r="N25" s="201">
        <v>35.229999999999997</v>
      </c>
      <c r="O25" s="201">
        <v>0</v>
      </c>
      <c r="P25" s="201">
        <v>41.44</v>
      </c>
      <c r="Q25" s="201">
        <v>6.48</v>
      </c>
      <c r="R25" s="201">
        <v>12.58</v>
      </c>
      <c r="S25" s="201">
        <v>7.83</v>
      </c>
      <c r="T25" s="201">
        <v>0</v>
      </c>
      <c r="U25" s="201">
        <v>122.84</v>
      </c>
      <c r="V25" s="201">
        <v>3.01</v>
      </c>
      <c r="W25" s="201">
        <v>13.77</v>
      </c>
      <c r="X25" s="201">
        <v>44</v>
      </c>
      <c r="Y25" s="201">
        <v>0</v>
      </c>
      <c r="Z25">
        <v>0</v>
      </c>
      <c r="AA25" s="201">
        <v>10.68</v>
      </c>
      <c r="AB25" s="201">
        <v>0</v>
      </c>
      <c r="AC25" s="201">
        <v>0</v>
      </c>
      <c r="AD25" s="201">
        <v>0</v>
      </c>
      <c r="AE25" s="201">
        <v>29.77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75.39</v>
      </c>
      <c r="AQ25" s="201">
        <v>26.76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9.0500000000000007</v>
      </c>
      <c r="L26" s="201">
        <v>562.42999999999995</v>
      </c>
      <c r="M26" s="201">
        <v>27.29</v>
      </c>
      <c r="N26" s="201">
        <v>35.229999999999997</v>
      </c>
      <c r="O26" s="201">
        <v>0</v>
      </c>
      <c r="P26" s="201">
        <v>41.44</v>
      </c>
      <c r="Q26" s="201">
        <v>6.48</v>
      </c>
      <c r="R26" s="201">
        <v>12.58</v>
      </c>
      <c r="S26" s="201">
        <v>7.83</v>
      </c>
      <c r="T26" s="201">
        <v>0</v>
      </c>
      <c r="U26" s="201">
        <v>122.84</v>
      </c>
      <c r="V26" s="201">
        <v>3.01</v>
      </c>
      <c r="W26" s="201">
        <v>13.77</v>
      </c>
      <c r="X26" s="201">
        <v>44</v>
      </c>
      <c r="Y26" s="201">
        <v>0</v>
      </c>
      <c r="Z26">
        <v>0</v>
      </c>
      <c r="AA26" s="201">
        <v>10.68</v>
      </c>
      <c r="AB26" s="201">
        <v>0</v>
      </c>
      <c r="AC26" s="201">
        <v>0</v>
      </c>
      <c r="AD26" s="201">
        <v>0</v>
      </c>
      <c r="AE26" s="201">
        <v>29.77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75.39</v>
      </c>
      <c r="AQ26" s="201">
        <v>26.76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9.06</v>
      </c>
      <c r="L27" s="201">
        <v>562.41999999999996</v>
      </c>
      <c r="M27" s="201">
        <v>27.29</v>
      </c>
      <c r="N27" s="201">
        <v>35.229999999999997</v>
      </c>
      <c r="O27" s="201">
        <v>0</v>
      </c>
      <c r="P27" s="201">
        <v>41.44</v>
      </c>
      <c r="Q27" s="201">
        <v>6.48</v>
      </c>
      <c r="R27" s="201">
        <v>12.58</v>
      </c>
      <c r="S27" s="201">
        <v>7.83</v>
      </c>
      <c r="T27" s="201">
        <v>0</v>
      </c>
      <c r="U27" s="201">
        <v>122.84</v>
      </c>
      <c r="V27" s="201">
        <v>3.01</v>
      </c>
      <c r="W27" s="201">
        <v>13.77</v>
      </c>
      <c r="X27" s="201">
        <v>44</v>
      </c>
      <c r="Y27" s="201">
        <v>0</v>
      </c>
      <c r="Z27">
        <v>0</v>
      </c>
      <c r="AA27" s="201">
        <v>10.68</v>
      </c>
      <c r="AB27" s="201">
        <v>0</v>
      </c>
      <c r="AC27" s="201">
        <v>0</v>
      </c>
      <c r="AD27" s="201">
        <v>0</v>
      </c>
      <c r="AE27" s="201">
        <v>29.77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75.39</v>
      </c>
      <c r="AQ27" s="201">
        <v>26.76</v>
      </c>
      <c r="AR27" s="201">
        <v>2.15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9.0500000000000007</v>
      </c>
      <c r="L28" s="201">
        <v>562.41999999999996</v>
      </c>
      <c r="M28" s="201">
        <v>27.29</v>
      </c>
      <c r="N28" s="201">
        <v>35.229999999999997</v>
      </c>
      <c r="O28" s="201">
        <v>0</v>
      </c>
      <c r="P28" s="201">
        <v>41.44</v>
      </c>
      <c r="Q28" s="201">
        <v>6.48</v>
      </c>
      <c r="R28" s="201">
        <v>12.58</v>
      </c>
      <c r="S28" s="201">
        <v>7.83</v>
      </c>
      <c r="T28" s="201">
        <v>0</v>
      </c>
      <c r="U28" s="201">
        <v>122.84</v>
      </c>
      <c r="V28" s="201">
        <v>3.01</v>
      </c>
      <c r="W28" s="201">
        <v>13.77</v>
      </c>
      <c r="X28" s="201">
        <v>44</v>
      </c>
      <c r="Y28" s="201">
        <v>0</v>
      </c>
      <c r="Z28">
        <v>0</v>
      </c>
      <c r="AA28" s="201">
        <v>10.68</v>
      </c>
      <c r="AB28" s="201">
        <v>0</v>
      </c>
      <c r="AC28" s="201">
        <v>0</v>
      </c>
      <c r="AD28" s="201">
        <v>0</v>
      </c>
      <c r="AE28" s="201">
        <v>29.77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75.39</v>
      </c>
      <c r="AQ28" s="201">
        <v>26.76</v>
      </c>
      <c r="AR28" s="201">
        <v>5.1100000000000003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9.06</v>
      </c>
      <c r="L29" s="201">
        <v>562.41999999999996</v>
      </c>
      <c r="M29" s="201">
        <v>27.29</v>
      </c>
      <c r="N29" s="201">
        <v>35.229999999999997</v>
      </c>
      <c r="O29" s="201">
        <v>0</v>
      </c>
      <c r="P29" s="201">
        <v>41.44</v>
      </c>
      <c r="Q29" s="201">
        <v>6.48</v>
      </c>
      <c r="R29" s="201">
        <v>12.58</v>
      </c>
      <c r="S29" s="201">
        <v>7.83</v>
      </c>
      <c r="T29" s="201">
        <v>0</v>
      </c>
      <c r="U29" s="201">
        <v>122.84</v>
      </c>
      <c r="V29" s="201">
        <v>3.01</v>
      </c>
      <c r="W29" s="201">
        <v>13.77</v>
      </c>
      <c r="X29" s="201">
        <v>44</v>
      </c>
      <c r="Y29" s="201">
        <v>0</v>
      </c>
      <c r="Z29">
        <v>0</v>
      </c>
      <c r="AA29" s="201">
        <v>10.68</v>
      </c>
      <c r="AB29" s="201">
        <v>0</v>
      </c>
      <c r="AC29" s="201">
        <v>0</v>
      </c>
      <c r="AD29" s="201">
        <v>0</v>
      </c>
      <c r="AE29" s="201">
        <v>29.77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75.39</v>
      </c>
      <c r="AQ29" s="201">
        <v>26.76</v>
      </c>
      <c r="AR29" s="201">
        <v>10.14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9.3699999999999992</v>
      </c>
      <c r="L30" s="201">
        <v>562.42999999999995</v>
      </c>
      <c r="M30" s="201">
        <v>27.29</v>
      </c>
      <c r="N30" s="201">
        <v>35.229999999999997</v>
      </c>
      <c r="O30" s="201">
        <v>0</v>
      </c>
      <c r="P30" s="201">
        <v>41.44</v>
      </c>
      <c r="Q30" s="201">
        <v>6.48</v>
      </c>
      <c r="R30" s="201">
        <v>12.58</v>
      </c>
      <c r="S30" s="201">
        <v>7.83</v>
      </c>
      <c r="T30" s="201">
        <v>0</v>
      </c>
      <c r="U30" s="201">
        <v>122.84</v>
      </c>
      <c r="V30" s="201">
        <v>3.01</v>
      </c>
      <c r="W30" s="201">
        <v>13.77</v>
      </c>
      <c r="X30" s="201">
        <v>44</v>
      </c>
      <c r="Y30" s="201">
        <v>0</v>
      </c>
      <c r="Z30">
        <v>0</v>
      </c>
      <c r="AA30" s="201">
        <v>10.68</v>
      </c>
      <c r="AB30" s="201">
        <v>0</v>
      </c>
      <c r="AC30" s="201">
        <v>0</v>
      </c>
      <c r="AD30" s="201">
        <v>0</v>
      </c>
      <c r="AE30" s="201">
        <v>29.77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75.39</v>
      </c>
      <c r="AQ30" s="201">
        <v>26.76</v>
      </c>
      <c r="AR30" s="201">
        <v>14.55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4.99</v>
      </c>
      <c r="L31" s="201">
        <v>483.54</v>
      </c>
      <c r="M31" s="201">
        <v>27.29</v>
      </c>
      <c r="N31" s="201">
        <v>35.229999999999997</v>
      </c>
      <c r="O31" s="201">
        <v>0</v>
      </c>
      <c r="P31" s="201">
        <v>41.44</v>
      </c>
      <c r="Q31" s="201">
        <v>6.48</v>
      </c>
      <c r="R31" s="201">
        <v>12.58</v>
      </c>
      <c r="S31" s="201">
        <v>7.83</v>
      </c>
      <c r="T31" s="201">
        <v>0</v>
      </c>
      <c r="U31" s="201">
        <v>122.84</v>
      </c>
      <c r="V31" s="201">
        <v>3.01</v>
      </c>
      <c r="W31" s="201">
        <v>13.77</v>
      </c>
      <c r="X31" s="201">
        <v>44</v>
      </c>
      <c r="Y31" s="201">
        <v>0</v>
      </c>
      <c r="Z31">
        <v>0</v>
      </c>
      <c r="AA31" s="201">
        <v>10.68</v>
      </c>
      <c r="AB31" s="201">
        <v>0</v>
      </c>
      <c r="AC31" s="201">
        <v>0</v>
      </c>
      <c r="AD31" s="201">
        <v>0</v>
      </c>
      <c r="AE31" s="201">
        <v>29.77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75.39</v>
      </c>
      <c r="AQ31" s="201">
        <v>26.76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4.99</v>
      </c>
      <c r="L32" s="201">
        <v>406.17</v>
      </c>
      <c r="M32" s="201">
        <v>27.29</v>
      </c>
      <c r="N32" s="201">
        <v>35.229999999999997</v>
      </c>
      <c r="O32" s="201">
        <v>0</v>
      </c>
      <c r="P32" s="201">
        <v>41.44</v>
      </c>
      <c r="Q32" s="201">
        <v>3.57</v>
      </c>
      <c r="R32" s="201">
        <v>6.92</v>
      </c>
      <c r="S32" s="201">
        <v>4.3099999999999996</v>
      </c>
      <c r="T32" s="201">
        <v>0</v>
      </c>
      <c r="U32" s="201">
        <v>122.84</v>
      </c>
      <c r="V32" s="201">
        <v>3.11</v>
      </c>
      <c r="W32" s="201">
        <v>13.77</v>
      </c>
      <c r="X32" s="201">
        <v>44</v>
      </c>
      <c r="Y32" s="201">
        <v>0</v>
      </c>
      <c r="Z32">
        <v>0</v>
      </c>
      <c r="AA32" s="201">
        <v>10.68</v>
      </c>
      <c r="AB32" s="201">
        <v>0</v>
      </c>
      <c r="AC32" s="201">
        <v>0</v>
      </c>
      <c r="AD32" s="201">
        <v>0</v>
      </c>
      <c r="AE32" s="201">
        <v>29.77</v>
      </c>
      <c r="AF32" s="201">
        <v>0</v>
      </c>
      <c r="AG32" s="201">
        <v>0</v>
      </c>
      <c r="AH32" s="201">
        <v>0</v>
      </c>
      <c r="AI32" s="201">
        <v>50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75.39</v>
      </c>
      <c r="AQ32" s="201">
        <v>7.74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4.99</v>
      </c>
      <c r="L33" s="201">
        <v>328.81</v>
      </c>
      <c r="M33" s="201">
        <v>27.29</v>
      </c>
      <c r="N33" s="201">
        <v>35.229999999999997</v>
      </c>
      <c r="O33" s="201">
        <v>0</v>
      </c>
      <c r="P33" s="201">
        <v>41.44</v>
      </c>
      <c r="Q33" s="201">
        <v>3.57</v>
      </c>
      <c r="R33" s="201">
        <v>6.92</v>
      </c>
      <c r="S33" s="201">
        <v>4.3099999999999996</v>
      </c>
      <c r="T33" s="201">
        <v>0</v>
      </c>
      <c r="U33" s="201">
        <v>122.84</v>
      </c>
      <c r="V33" s="201">
        <v>3.11</v>
      </c>
      <c r="W33" s="201">
        <v>13.77</v>
      </c>
      <c r="X33" s="201">
        <v>44</v>
      </c>
      <c r="Y33" s="201">
        <v>0</v>
      </c>
      <c r="Z33">
        <v>0</v>
      </c>
      <c r="AA33" s="201">
        <v>10.68</v>
      </c>
      <c r="AB33" s="201">
        <v>0</v>
      </c>
      <c r="AC33" s="201">
        <v>0</v>
      </c>
      <c r="AD33" s="201">
        <v>0</v>
      </c>
      <c r="AE33" s="201">
        <v>29.77</v>
      </c>
      <c r="AF33" s="201">
        <v>0</v>
      </c>
      <c r="AG33" s="201">
        <v>0</v>
      </c>
      <c r="AH33" s="201">
        <v>0</v>
      </c>
      <c r="AI33" s="201">
        <v>50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75.39</v>
      </c>
      <c r="AQ33" s="201">
        <v>7.74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4.99</v>
      </c>
      <c r="L34" s="201">
        <v>309.45999999999998</v>
      </c>
      <c r="M34" s="201">
        <v>27.29</v>
      </c>
      <c r="N34" s="201">
        <v>35.229999999999997</v>
      </c>
      <c r="O34" s="201">
        <v>0</v>
      </c>
      <c r="P34" s="201">
        <v>41.44</v>
      </c>
      <c r="Q34" s="201">
        <v>3.57</v>
      </c>
      <c r="R34" s="201">
        <v>12.58</v>
      </c>
      <c r="S34" s="201">
        <v>4.3099999999999996</v>
      </c>
      <c r="T34" s="201">
        <v>0</v>
      </c>
      <c r="U34" s="201">
        <v>122.84</v>
      </c>
      <c r="V34" s="201">
        <v>3.11</v>
      </c>
      <c r="W34" s="201">
        <v>13.77</v>
      </c>
      <c r="X34" s="201">
        <v>44</v>
      </c>
      <c r="Y34" s="201">
        <v>0</v>
      </c>
      <c r="Z34">
        <v>0</v>
      </c>
      <c r="AA34" s="201">
        <v>10.68</v>
      </c>
      <c r="AB34" s="201">
        <v>0</v>
      </c>
      <c r="AC34" s="201">
        <v>0</v>
      </c>
      <c r="AD34" s="201">
        <v>0</v>
      </c>
      <c r="AE34" s="201">
        <v>29.77</v>
      </c>
      <c r="AF34" s="201">
        <v>0</v>
      </c>
      <c r="AG34" s="201">
        <v>0</v>
      </c>
      <c r="AH34" s="201">
        <v>0</v>
      </c>
      <c r="AI34" s="201">
        <v>50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75.39</v>
      </c>
      <c r="AQ34" s="201">
        <v>7.74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4.99</v>
      </c>
      <c r="L35" s="201">
        <v>309.45999999999998</v>
      </c>
      <c r="M35" s="201">
        <v>27.29</v>
      </c>
      <c r="N35" s="201">
        <v>35.229999999999997</v>
      </c>
      <c r="O35" s="201">
        <v>0</v>
      </c>
      <c r="P35" s="201">
        <v>41.44</v>
      </c>
      <c r="Q35" s="201">
        <v>3.57</v>
      </c>
      <c r="R35" s="201">
        <v>12.58</v>
      </c>
      <c r="S35" s="201">
        <v>4.3099999999999996</v>
      </c>
      <c r="T35" s="201">
        <v>0</v>
      </c>
      <c r="U35" s="201">
        <v>124.09</v>
      </c>
      <c r="V35" s="201">
        <v>3.11</v>
      </c>
      <c r="W35" s="201">
        <v>13.77</v>
      </c>
      <c r="X35" s="201">
        <v>44</v>
      </c>
      <c r="Y35" s="201">
        <v>0</v>
      </c>
      <c r="Z35">
        <v>0</v>
      </c>
      <c r="AA35" s="201">
        <v>10.68</v>
      </c>
      <c r="AB35" s="201">
        <v>0</v>
      </c>
      <c r="AC35" s="201">
        <v>0</v>
      </c>
      <c r="AD35" s="201">
        <v>0</v>
      </c>
      <c r="AE35" s="201">
        <v>29.39</v>
      </c>
      <c r="AF35" s="201">
        <v>0</v>
      </c>
      <c r="AG35" s="201">
        <v>0</v>
      </c>
      <c r="AH35" s="201">
        <v>0</v>
      </c>
      <c r="AI35" s="201">
        <v>54.89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75.39</v>
      </c>
      <c r="AQ35" s="201">
        <v>7.74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4.99</v>
      </c>
      <c r="L36" s="201">
        <v>309.45999999999998</v>
      </c>
      <c r="M36" s="201">
        <v>27.29</v>
      </c>
      <c r="N36" s="201">
        <v>35.229999999999997</v>
      </c>
      <c r="O36" s="201">
        <v>0</v>
      </c>
      <c r="P36" s="201">
        <v>41.44</v>
      </c>
      <c r="Q36" s="201">
        <v>3.57</v>
      </c>
      <c r="R36" s="201">
        <v>12.58</v>
      </c>
      <c r="S36" s="201">
        <v>4.3099999999999996</v>
      </c>
      <c r="T36" s="201">
        <v>0</v>
      </c>
      <c r="U36" s="201">
        <v>124.25</v>
      </c>
      <c r="V36" s="201">
        <v>2.87</v>
      </c>
      <c r="W36" s="201">
        <v>13.77</v>
      </c>
      <c r="X36" s="201">
        <v>44</v>
      </c>
      <c r="Y36" s="201">
        <v>0</v>
      </c>
      <c r="Z36">
        <v>0</v>
      </c>
      <c r="AA36" s="201">
        <v>10.68</v>
      </c>
      <c r="AB36" s="201">
        <v>0</v>
      </c>
      <c r="AC36" s="201">
        <v>0</v>
      </c>
      <c r="AD36" s="201">
        <v>0</v>
      </c>
      <c r="AE36" s="201">
        <v>29.39</v>
      </c>
      <c r="AF36" s="201">
        <v>0</v>
      </c>
      <c r="AG36" s="201">
        <v>0</v>
      </c>
      <c r="AH36" s="201">
        <v>0</v>
      </c>
      <c r="AI36" s="201">
        <v>54.89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75.39</v>
      </c>
      <c r="AQ36" s="201">
        <v>7.74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4.99</v>
      </c>
      <c r="L37" s="201">
        <v>309.45999999999998</v>
      </c>
      <c r="M37" s="201">
        <v>27.29</v>
      </c>
      <c r="N37" s="201">
        <v>35.229999999999997</v>
      </c>
      <c r="O37" s="201">
        <v>0</v>
      </c>
      <c r="P37" s="201">
        <v>41.44</v>
      </c>
      <c r="Q37" s="201">
        <v>3.57</v>
      </c>
      <c r="R37" s="201">
        <v>12.58</v>
      </c>
      <c r="S37" s="201">
        <v>4.3099999999999996</v>
      </c>
      <c r="T37" s="201">
        <v>0</v>
      </c>
      <c r="U37" s="201">
        <v>124.25</v>
      </c>
      <c r="V37" s="201">
        <v>2.87</v>
      </c>
      <c r="W37" s="201">
        <v>13.77</v>
      </c>
      <c r="X37" s="201">
        <v>44</v>
      </c>
      <c r="Y37" s="201">
        <v>0</v>
      </c>
      <c r="Z37">
        <v>0</v>
      </c>
      <c r="AA37" s="201">
        <v>10.68</v>
      </c>
      <c r="AB37" s="201">
        <v>0</v>
      </c>
      <c r="AC37" s="201">
        <v>0</v>
      </c>
      <c r="AD37" s="201">
        <v>0</v>
      </c>
      <c r="AE37" s="201">
        <v>29.39</v>
      </c>
      <c r="AF37" s="201">
        <v>0</v>
      </c>
      <c r="AG37" s="201">
        <v>0</v>
      </c>
      <c r="AH37" s="201">
        <v>0</v>
      </c>
      <c r="AI37" s="201">
        <v>57.36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75.39</v>
      </c>
      <c r="AQ37" s="201">
        <v>7.74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4.99</v>
      </c>
      <c r="L38" s="201">
        <v>309.45999999999998</v>
      </c>
      <c r="M38" s="201">
        <v>27.29</v>
      </c>
      <c r="N38" s="201">
        <v>35.229999999999997</v>
      </c>
      <c r="O38" s="201">
        <v>0</v>
      </c>
      <c r="P38" s="201">
        <v>41.44</v>
      </c>
      <c r="Q38" s="201">
        <v>3.57</v>
      </c>
      <c r="R38" s="201">
        <v>12.58</v>
      </c>
      <c r="S38" s="201">
        <v>4.3099999999999996</v>
      </c>
      <c r="T38" s="201">
        <v>0</v>
      </c>
      <c r="U38" s="201">
        <v>124.25</v>
      </c>
      <c r="V38" s="201">
        <v>3.11</v>
      </c>
      <c r="W38" s="201">
        <v>13.77</v>
      </c>
      <c r="X38" s="201">
        <v>44</v>
      </c>
      <c r="Y38" s="201">
        <v>0</v>
      </c>
      <c r="Z38">
        <v>0</v>
      </c>
      <c r="AA38" s="201">
        <v>10.68</v>
      </c>
      <c r="AB38" s="201">
        <v>0</v>
      </c>
      <c r="AC38" s="201">
        <v>0</v>
      </c>
      <c r="AD38" s="201">
        <v>0</v>
      </c>
      <c r="AE38" s="201">
        <v>29.39</v>
      </c>
      <c r="AF38" s="201">
        <v>0</v>
      </c>
      <c r="AG38" s="201">
        <v>0</v>
      </c>
      <c r="AH38" s="201">
        <v>0</v>
      </c>
      <c r="AI38" s="201">
        <v>57.36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75.39</v>
      </c>
      <c r="AQ38" s="201">
        <v>7.74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4.99</v>
      </c>
      <c r="L39" s="201">
        <v>309.45999999999998</v>
      </c>
      <c r="M39" s="201">
        <v>27.29</v>
      </c>
      <c r="N39" s="201">
        <v>35.229999999999997</v>
      </c>
      <c r="O39" s="201">
        <v>0</v>
      </c>
      <c r="P39" s="201">
        <v>41.44</v>
      </c>
      <c r="Q39" s="201">
        <v>3.57</v>
      </c>
      <c r="R39" s="201">
        <v>6.92</v>
      </c>
      <c r="S39" s="201">
        <v>4.3099999999999996</v>
      </c>
      <c r="T39" s="201">
        <v>0</v>
      </c>
      <c r="U39" s="201">
        <v>124.25</v>
      </c>
      <c r="V39" s="201">
        <v>2.87</v>
      </c>
      <c r="W39" s="201">
        <v>12.14</v>
      </c>
      <c r="X39" s="201">
        <v>38.9</v>
      </c>
      <c r="Y39" s="201">
        <v>0</v>
      </c>
      <c r="Z39">
        <v>0</v>
      </c>
      <c r="AA39" s="201">
        <v>10.41</v>
      </c>
      <c r="AB39" s="201">
        <v>0</v>
      </c>
      <c r="AC39" s="201">
        <v>0</v>
      </c>
      <c r="AD39" s="201">
        <v>0</v>
      </c>
      <c r="AE39" s="201">
        <v>29.39</v>
      </c>
      <c r="AF39" s="201">
        <v>0</v>
      </c>
      <c r="AG39" s="201">
        <v>0</v>
      </c>
      <c r="AH39" s="201">
        <v>0</v>
      </c>
      <c r="AI39" s="201">
        <v>57.36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75.39</v>
      </c>
      <c r="AQ39" s="201">
        <v>7.74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4.99</v>
      </c>
      <c r="L40" s="201">
        <v>309.45999999999998</v>
      </c>
      <c r="M40" s="201">
        <v>27.29</v>
      </c>
      <c r="N40" s="201">
        <v>35.229999999999997</v>
      </c>
      <c r="O40" s="201">
        <v>0</v>
      </c>
      <c r="P40" s="201">
        <v>41.44</v>
      </c>
      <c r="Q40" s="201">
        <v>3.57</v>
      </c>
      <c r="R40" s="201">
        <v>6.92</v>
      </c>
      <c r="S40" s="201">
        <v>4.3099999999999996</v>
      </c>
      <c r="T40" s="201">
        <v>0</v>
      </c>
      <c r="U40" s="201">
        <v>124.25</v>
      </c>
      <c r="V40" s="201">
        <v>2.87</v>
      </c>
      <c r="W40" s="201">
        <v>12.14</v>
      </c>
      <c r="X40" s="201">
        <v>38.9</v>
      </c>
      <c r="Y40" s="201">
        <v>0</v>
      </c>
      <c r="Z40">
        <v>0</v>
      </c>
      <c r="AA40" s="201">
        <v>10.41</v>
      </c>
      <c r="AB40" s="201">
        <v>0</v>
      </c>
      <c r="AC40" s="201">
        <v>0</v>
      </c>
      <c r="AD40" s="201">
        <v>0</v>
      </c>
      <c r="AE40" s="201">
        <v>29.39</v>
      </c>
      <c r="AF40" s="201">
        <v>0</v>
      </c>
      <c r="AG40" s="201">
        <v>0</v>
      </c>
      <c r="AH40" s="201">
        <v>0</v>
      </c>
      <c r="AI40" s="201">
        <v>57.36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75.39</v>
      </c>
      <c r="AQ40" s="201">
        <v>7.74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4.99</v>
      </c>
      <c r="L41" s="201">
        <v>309.45999999999998</v>
      </c>
      <c r="M41" s="201">
        <v>27.29</v>
      </c>
      <c r="N41" s="201">
        <v>35.229999999999997</v>
      </c>
      <c r="O41" s="201">
        <v>0</v>
      </c>
      <c r="P41" s="201">
        <v>41.44</v>
      </c>
      <c r="Q41" s="201">
        <v>3.57</v>
      </c>
      <c r="R41" s="201">
        <v>6.92</v>
      </c>
      <c r="S41" s="201">
        <v>4.3099999999999996</v>
      </c>
      <c r="T41" s="201">
        <v>0</v>
      </c>
      <c r="U41" s="201">
        <v>124.25</v>
      </c>
      <c r="V41" s="201">
        <v>2.87</v>
      </c>
      <c r="W41" s="201">
        <v>12.14</v>
      </c>
      <c r="X41" s="201">
        <v>38.9</v>
      </c>
      <c r="Y41" s="201">
        <v>0</v>
      </c>
      <c r="Z41">
        <v>0</v>
      </c>
      <c r="AA41" s="201">
        <v>10.41</v>
      </c>
      <c r="AB41" s="201">
        <v>0</v>
      </c>
      <c r="AC41" s="201">
        <v>0</v>
      </c>
      <c r="AD41" s="201">
        <v>0</v>
      </c>
      <c r="AE41" s="201">
        <v>29.39</v>
      </c>
      <c r="AF41" s="201">
        <v>0</v>
      </c>
      <c r="AG41" s="201">
        <v>0</v>
      </c>
      <c r="AH41" s="201">
        <v>0</v>
      </c>
      <c r="AI41" s="201">
        <v>57.36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75.39</v>
      </c>
      <c r="AQ41" s="201">
        <v>7.74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4.99</v>
      </c>
      <c r="L42" s="201">
        <v>309.45999999999998</v>
      </c>
      <c r="M42" s="201">
        <v>27.29</v>
      </c>
      <c r="N42" s="201">
        <v>35.229999999999997</v>
      </c>
      <c r="O42" s="201">
        <v>0</v>
      </c>
      <c r="P42" s="201">
        <v>41.44</v>
      </c>
      <c r="Q42" s="201">
        <v>3.57</v>
      </c>
      <c r="R42" s="201">
        <v>6.92</v>
      </c>
      <c r="S42" s="201">
        <v>4.3099999999999996</v>
      </c>
      <c r="T42" s="201">
        <v>0</v>
      </c>
      <c r="U42" s="201">
        <v>124.25</v>
      </c>
      <c r="V42" s="201">
        <v>2.87</v>
      </c>
      <c r="W42" s="201">
        <v>12.14</v>
      </c>
      <c r="X42" s="201">
        <v>38.9</v>
      </c>
      <c r="Y42" s="201">
        <v>0</v>
      </c>
      <c r="Z42">
        <v>0</v>
      </c>
      <c r="AA42" s="201">
        <v>10.41</v>
      </c>
      <c r="AB42" s="201">
        <v>0</v>
      </c>
      <c r="AC42" s="201">
        <v>0</v>
      </c>
      <c r="AD42" s="201">
        <v>0</v>
      </c>
      <c r="AE42" s="201">
        <v>29.39</v>
      </c>
      <c r="AF42" s="201">
        <v>0</v>
      </c>
      <c r="AG42" s="201">
        <v>0</v>
      </c>
      <c r="AH42" s="201">
        <v>0</v>
      </c>
      <c r="AI42" s="201">
        <v>57.36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75.39</v>
      </c>
      <c r="AQ42" s="201">
        <v>7.74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4.99</v>
      </c>
      <c r="L43" s="201">
        <v>309.45999999999998</v>
      </c>
      <c r="M43" s="201">
        <v>27.29</v>
      </c>
      <c r="N43" s="201">
        <v>35.229999999999997</v>
      </c>
      <c r="O43" s="201">
        <v>0</v>
      </c>
      <c r="P43" s="201">
        <v>41.44</v>
      </c>
      <c r="Q43" s="201">
        <v>3.57</v>
      </c>
      <c r="R43" s="201">
        <v>6.92</v>
      </c>
      <c r="S43" s="201">
        <v>4.3099999999999996</v>
      </c>
      <c r="T43" s="201">
        <v>0</v>
      </c>
      <c r="U43" s="201">
        <v>124.25</v>
      </c>
      <c r="V43" s="201">
        <v>2.75</v>
      </c>
      <c r="W43" s="201">
        <v>7.78</v>
      </c>
      <c r="X43" s="201">
        <v>44</v>
      </c>
      <c r="Y43" s="201">
        <v>0</v>
      </c>
      <c r="Z43">
        <v>0</v>
      </c>
      <c r="AA43" s="201">
        <v>10.41</v>
      </c>
      <c r="AB43" s="201">
        <v>2.5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19.34</v>
      </c>
      <c r="AQ43" s="201">
        <v>7.74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4.99</v>
      </c>
      <c r="L44" s="201">
        <v>309.45999999999998</v>
      </c>
      <c r="M44" s="201">
        <v>27.29</v>
      </c>
      <c r="N44" s="201">
        <v>35.229999999999997</v>
      </c>
      <c r="O44" s="201">
        <v>0</v>
      </c>
      <c r="P44" s="201">
        <v>41.44</v>
      </c>
      <c r="Q44" s="201">
        <v>3.57</v>
      </c>
      <c r="R44" s="201">
        <v>6.92</v>
      </c>
      <c r="S44" s="201">
        <v>4.3099999999999996</v>
      </c>
      <c r="T44" s="201">
        <v>0</v>
      </c>
      <c r="U44" s="201">
        <v>124.25</v>
      </c>
      <c r="V44" s="201">
        <v>3.11</v>
      </c>
      <c r="W44" s="201">
        <v>12.14</v>
      </c>
      <c r="X44" s="201">
        <v>44</v>
      </c>
      <c r="Y44" s="201">
        <v>0</v>
      </c>
      <c r="Z44">
        <v>0</v>
      </c>
      <c r="AA44" s="201">
        <v>10.41</v>
      </c>
      <c r="AB44" s="201">
        <v>7.24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19.34</v>
      </c>
      <c r="AQ44" s="201">
        <v>7.74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4.99</v>
      </c>
      <c r="L45" s="201">
        <v>309.45999999999998</v>
      </c>
      <c r="M45" s="201">
        <v>27.29</v>
      </c>
      <c r="N45" s="201">
        <v>35.229999999999997</v>
      </c>
      <c r="O45" s="201">
        <v>0</v>
      </c>
      <c r="P45" s="201">
        <v>41.44</v>
      </c>
      <c r="Q45" s="201">
        <v>3.57</v>
      </c>
      <c r="R45" s="201">
        <v>6.92</v>
      </c>
      <c r="S45" s="201">
        <v>4.3099999999999996</v>
      </c>
      <c r="T45" s="201">
        <v>0</v>
      </c>
      <c r="U45" s="201">
        <v>124.25</v>
      </c>
      <c r="V45" s="201">
        <v>3.11</v>
      </c>
      <c r="W45" s="201">
        <v>13.06</v>
      </c>
      <c r="X45" s="201">
        <v>44</v>
      </c>
      <c r="Y45" s="201">
        <v>0</v>
      </c>
      <c r="Z45">
        <v>0</v>
      </c>
      <c r="AA45" s="201">
        <v>10.41</v>
      </c>
      <c r="AB45" s="201">
        <v>7.24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19.34</v>
      </c>
      <c r="AQ45" s="201">
        <v>7.74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4.99</v>
      </c>
      <c r="L46" s="201">
        <v>309.45999999999998</v>
      </c>
      <c r="M46" s="201">
        <v>27.29</v>
      </c>
      <c r="N46" s="201">
        <v>35.229999999999997</v>
      </c>
      <c r="O46" s="201">
        <v>0</v>
      </c>
      <c r="P46" s="201">
        <v>41.44</v>
      </c>
      <c r="Q46" s="201">
        <v>3.57</v>
      </c>
      <c r="R46" s="201">
        <v>6.92</v>
      </c>
      <c r="S46" s="201">
        <v>4.3099999999999996</v>
      </c>
      <c r="T46" s="201">
        <v>0</v>
      </c>
      <c r="U46" s="201">
        <v>124.25</v>
      </c>
      <c r="V46" s="201">
        <v>3.11</v>
      </c>
      <c r="W46" s="201">
        <v>13.77</v>
      </c>
      <c r="X46" s="201">
        <v>44</v>
      </c>
      <c r="Y46" s="201">
        <v>0</v>
      </c>
      <c r="Z46">
        <v>0</v>
      </c>
      <c r="AA46" s="201">
        <v>10.41</v>
      </c>
      <c r="AB46" s="201">
        <v>7.24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19.34</v>
      </c>
      <c r="AQ46" s="201">
        <v>7.74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4.99</v>
      </c>
      <c r="L47" s="201">
        <v>309.45999999999998</v>
      </c>
      <c r="M47" s="201">
        <v>27.29</v>
      </c>
      <c r="N47" s="201">
        <v>35.229999999999997</v>
      </c>
      <c r="O47" s="201">
        <v>0</v>
      </c>
      <c r="P47" s="201">
        <v>41.44</v>
      </c>
      <c r="Q47" s="201">
        <v>3.57</v>
      </c>
      <c r="R47" s="201">
        <v>6.92</v>
      </c>
      <c r="S47" s="201">
        <v>4.3099999999999996</v>
      </c>
      <c r="T47" s="201">
        <v>0</v>
      </c>
      <c r="U47" s="201">
        <v>124.25</v>
      </c>
      <c r="V47" s="201">
        <v>3.11</v>
      </c>
      <c r="W47" s="201">
        <v>13.77</v>
      </c>
      <c r="X47" s="201">
        <v>44.17</v>
      </c>
      <c r="Y47" s="201">
        <v>0</v>
      </c>
      <c r="Z47">
        <v>0</v>
      </c>
      <c r="AA47" s="201">
        <v>10.41</v>
      </c>
      <c r="AB47" s="201">
        <v>7.24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19.34</v>
      </c>
      <c r="AQ47" s="201">
        <v>7.74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4.99</v>
      </c>
      <c r="L48" s="201">
        <v>309.45999999999998</v>
      </c>
      <c r="M48" s="201">
        <v>27.29</v>
      </c>
      <c r="N48" s="201">
        <v>35.229999999999997</v>
      </c>
      <c r="O48" s="201">
        <v>0</v>
      </c>
      <c r="P48" s="201">
        <v>41.44</v>
      </c>
      <c r="Q48" s="201">
        <v>3.57</v>
      </c>
      <c r="R48" s="201">
        <v>6.92</v>
      </c>
      <c r="S48" s="201">
        <v>4.3099999999999996</v>
      </c>
      <c r="T48" s="201">
        <v>0</v>
      </c>
      <c r="U48" s="201">
        <v>124.25</v>
      </c>
      <c r="V48" s="201">
        <v>3.11</v>
      </c>
      <c r="W48" s="201">
        <v>13.77</v>
      </c>
      <c r="X48" s="201">
        <v>44</v>
      </c>
      <c r="Y48" s="201">
        <v>0</v>
      </c>
      <c r="Z48">
        <v>0</v>
      </c>
      <c r="AA48" s="201">
        <v>10.41</v>
      </c>
      <c r="AB48" s="201">
        <v>7.24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19.34</v>
      </c>
      <c r="AQ48" s="201">
        <v>7.74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4.99</v>
      </c>
      <c r="L49" s="201">
        <v>309.45999999999998</v>
      </c>
      <c r="M49" s="201">
        <v>27.29</v>
      </c>
      <c r="N49" s="201">
        <v>35.229999999999997</v>
      </c>
      <c r="O49" s="201">
        <v>0</v>
      </c>
      <c r="P49" s="201">
        <v>41.44</v>
      </c>
      <c r="Q49" s="201">
        <v>3.57</v>
      </c>
      <c r="R49" s="201">
        <v>6.92</v>
      </c>
      <c r="S49" s="201">
        <v>4.3099999999999996</v>
      </c>
      <c r="T49" s="201">
        <v>0</v>
      </c>
      <c r="U49" s="201">
        <v>124.25</v>
      </c>
      <c r="V49" s="201">
        <v>3.11</v>
      </c>
      <c r="W49" s="201">
        <v>13.77</v>
      </c>
      <c r="X49" s="201">
        <v>44</v>
      </c>
      <c r="Y49" s="201">
        <v>0</v>
      </c>
      <c r="Z49">
        <v>0</v>
      </c>
      <c r="AA49" s="201">
        <v>10.41</v>
      </c>
      <c r="AB49" s="201">
        <v>7.24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57.36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19.34</v>
      </c>
      <c r="AQ49" s="201">
        <v>7.74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4.99</v>
      </c>
      <c r="L50" s="201">
        <v>309.45999999999998</v>
      </c>
      <c r="M50" s="201">
        <v>27.29</v>
      </c>
      <c r="N50" s="201">
        <v>35.229999999999997</v>
      </c>
      <c r="O50" s="201">
        <v>0</v>
      </c>
      <c r="P50" s="201">
        <v>41.44</v>
      </c>
      <c r="Q50" s="201">
        <v>3.57</v>
      </c>
      <c r="R50" s="201">
        <v>6.92</v>
      </c>
      <c r="S50" s="201">
        <v>4.3099999999999996</v>
      </c>
      <c r="T50" s="201">
        <v>0</v>
      </c>
      <c r="U50" s="201">
        <v>124.25</v>
      </c>
      <c r="V50" s="201">
        <v>3.11</v>
      </c>
      <c r="W50" s="201">
        <v>13.77</v>
      </c>
      <c r="X50" s="201">
        <v>44</v>
      </c>
      <c r="Y50" s="201">
        <v>0</v>
      </c>
      <c r="Z50">
        <v>0</v>
      </c>
      <c r="AA50" s="201">
        <v>10.41</v>
      </c>
      <c r="AB50" s="201">
        <v>7.24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57.36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38.69</v>
      </c>
      <c r="AQ50" s="201">
        <v>7.74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4.99</v>
      </c>
      <c r="L51" s="201">
        <v>309.45999999999998</v>
      </c>
      <c r="M51" s="201">
        <v>27.29</v>
      </c>
      <c r="N51" s="201">
        <v>35.229999999999997</v>
      </c>
      <c r="O51" s="201">
        <v>0</v>
      </c>
      <c r="P51" s="201">
        <v>41.44</v>
      </c>
      <c r="Q51" s="201">
        <v>3.57</v>
      </c>
      <c r="R51" s="201">
        <v>6.92</v>
      </c>
      <c r="S51" s="201">
        <v>4.3099999999999996</v>
      </c>
      <c r="T51" s="201">
        <v>0</v>
      </c>
      <c r="U51" s="201">
        <v>124.25</v>
      </c>
      <c r="V51" s="201">
        <v>3.11</v>
      </c>
      <c r="W51" s="201">
        <v>13.77</v>
      </c>
      <c r="X51" s="201">
        <v>44</v>
      </c>
      <c r="Y51" s="201">
        <v>0</v>
      </c>
      <c r="Z51">
        <v>0</v>
      </c>
      <c r="AA51" s="201">
        <v>10.41</v>
      </c>
      <c r="AB51" s="201">
        <v>7.24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63.27</v>
      </c>
      <c r="AQ51" s="201">
        <v>7.74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4.99</v>
      </c>
      <c r="L52" s="201">
        <v>309.45999999999998</v>
      </c>
      <c r="M52" s="201">
        <v>27.29</v>
      </c>
      <c r="N52" s="201">
        <v>35.229999999999997</v>
      </c>
      <c r="O52" s="201">
        <v>0</v>
      </c>
      <c r="P52" s="201">
        <v>41.44</v>
      </c>
      <c r="Q52" s="201">
        <v>3.57</v>
      </c>
      <c r="R52" s="201">
        <v>6.92</v>
      </c>
      <c r="S52" s="201">
        <v>4.3099999999999996</v>
      </c>
      <c r="T52" s="201">
        <v>0</v>
      </c>
      <c r="U52" s="201">
        <v>124.25</v>
      </c>
      <c r="V52" s="201">
        <v>3.11</v>
      </c>
      <c r="W52" s="201">
        <v>13.77</v>
      </c>
      <c r="X52" s="201">
        <v>44</v>
      </c>
      <c r="Y52" s="201">
        <v>0</v>
      </c>
      <c r="Z52">
        <v>0</v>
      </c>
      <c r="AA52" s="201">
        <v>10.41</v>
      </c>
      <c r="AB52" s="201">
        <v>7.24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63.27</v>
      </c>
      <c r="AQ52" s="201">
        <v>7.74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4.99</v>
      </c>
      <c r="L53" s="201">
        <v>309.45999999999998</v>
      </c>
      <c r="M53" s="201">
        <v>27.29</v>
      </c>
      <c r="N53" s="201">
        <v>35.229999999999997</v>
      </c>
      <c r="O53" s="201">
        <v>0</v>
      </c>
      <c r="P53" s="201">
        <v>41.44</v>
      </c>
      <c r="Q53" s="201">
        <v>3.57</v>
      </c>
      <c r="R53" s="201">
        <v>6.92</v>
      </c>
      <c r="S53" s="201">
        <v>4.3099999999999996</v>
      </c>
      <c r="T53" s="201">
        <v>0</v>
      </c>
      <c r="U53" s="201">
        <v>124.25</v>
      </c>
      <c r="V53" s="201">
        <v>3.11</v>
      </c>
      <c r="W53" s="201">
        <v>13.77</v>
      </c>
      <c r="X53" s="201">
        <v>44</v>
      </c>
      <c r="Y53" s="201">
        <v>0</v>
      </c>
      <c r="Z53">
        <v>0</v>
      </c>
      <c r="AA53" s="201">
        <v>10.41</v>
      </c>
      <c r="AB53" s="201">
        <v>7.24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75.39</v>
      </c>
      <c r="AQ53" s="201">
        <v>7.74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4.99</v>
      </c>
      <c r="L54" s="201">
        <v>309.45999999999998</v>
      </c>
      <c r="M54" s="201">
        <v>27.29</v>
      </c>
      <c r="N54" s="201">
        <v>35.229999999999997</v>
      </c>
      <c r="O54" s="201">
        <v>0</v>
      </c>
      <c r="P54" s="201">
        <v>41.44</v>
      </c>
      <c r="Q54" s="201">
        <v>3.57</v>
      </c>
      <c r="R54" s="201">
        <v>6.92</v>
      </c>
      <c r="S54" s="201">
        <v>4.3099999999999996</v>
      </c>
      <c r="T54" s="201">
        <v>0</v>
      </c>
      <c r="U54" s="201">
        <v>124.25</v>
      </c>
      <c r="V54" s="201">
        <v>3.11</v>
      </c>
      <c r="W54" s="201">
        <v>13.77</v>
      </c>
      <c r="X54" s="201">
        <v>44</v>
      </c>
      <c r="Y54" s="201">
        <v>0</v>
      </c>
      <c r="Z54">
        <v>0</v>
      </c>
      <c r="AA54" s="201">
        <v>10.09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75.39</v>
      </c>
      <c r="AQ54" s="201">
        <v>7.74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4.99</v>
      </c>
      <c r="L55" s="201">
        <v>309.45999999999998</v>
      </c>
      <c r="M55" s="201">
        <v>27.29</v>
      </c>
      <c r="N55" s="201">
        <v>35.229999999999997</v>
      </c>
      <c r="O55" s="201">
        <v>0</v>
      </c>
      <c r="P55" s="201">
        <v>41.44</v>
      </c>
      <c r="Q55" s="201">
        <v>3.57</v>
      </c>
      <c r="R55" s="201">
        <v>6.92</v>
      </c>
      <c r="S55" s="201">
        <v>4.3099999999999996</v>
      </c>
      <c r="T55" s="201">
        <v>0</v>
      </c>
      <c r="U55" s="201">
        <v>124.25</v>
      </c>
      <c r="V55" s="201">
        <v>3.11</v>
      </c>
      <c r="W55" s="201">
        <v>7.57</v>
      </c>
      <c r="X55" s="201">
        <v>27.96</v>
      </c>
      <c r="Y55" s="201">
        <v>0</v>
      </c>
      <c r="Z55">
        <v>0</v>
      </c>
      <c r="AA55" s="201">
        <v>10.68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48.36</v>
      </c>
      <c r="AQ55" s="201">
        <v>7.74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4.99</v>
      </c>
      <c r="L56" s="201">
        <v>309.45999999999998</v>
      </c>
      <c r="M56" s="201">
        <v>27.29</v>
      </c>
      <c r="N56" s="201">
        <v>35.229999999999997</v>
      </c>
      <c r="O56" s="201">
        <v>0</v>
      </c>
      <c r="P56" s="201">
        <v>41.44</v>
      </c>
      <c r="Q56" s="201">
        <v>3.57</v>
      </c>
      <c r="R56" s="201">
        <v>6.92</v>
      </c>
      <c r="S56" s="201">
        <v>4.3099999999999996</v>
      </c>
      <c r="T56" s="201">
        <v>0</v>
      </c>
      <c r="U56" s="201">
        <v>124.25</v>
      </c>
      <c r="V56" s="201">
        <v>3.11</v>
      </c>
      <c r="W56" s="201">
        <v>7.57</v>
      </c>
      <c r="X56" s="201">
        <v>24.39</v>
      </c>
      <c r="Y56" s="201">
        <v>0</v>
      </c>
      <c r="Z56">
        <v>0</v>
      </c>
      <c r="AA56" s="201">
        <v>10.68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19.34</v>
      </c>
      <c r="AQ56" s="201">
        <v>7.74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4.99</v>
      </c>
      <c r="L57" s="201">
        <v>309.45999999999998</v>
      </c>
      <c r="M57" s="201">
        <v>27.29</v>
      </c>
      <c r="N57" s="201">
        <v>35.229999999999997</v>
      </c>
      <c r="O57" s="201">
        <v>0</v>
      </c>
      <c r="P57" s="201">
        <v>41.44</v>
      </c>
      <c r="Q57" s="201">
        <v>3.57</v>
      </c>
      <c r="R57" s="201">
        <v>6.92</v>
      </c>
      <c r="S57" s="201">
        <v>4.3099999999999996</v>
      </c>
      <c r="T57" s="201">
        <v>0</v>
      </c>
      <c r="U57" s="201">
        <v>124.25</v>
      </c>
      <c r="V57" s="201">
        <v>3.11</v>
      </c>
      <c r="W57" s="201">
        <v>13.77</v>
      </c>
      <c r="X57" s="201">
        <v>43.52</v>
      </c>
      <c r="Y57" s="201">
        <v>0</v>
      </c>
      <c r="Z57">
        <v>0</v>
      </c>
      <c r="AA57" s="201">
        <v>10.68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19.34</v>
      </c>
      <c r="AQ57" s="201">
        <v>7.74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4.99</v>
      </c>
      <c r="L58" s="201">
        <v>309.45999999999998</v>
      </c>
      <c r="M58" s="201">
        <v>27.29</v>
      </c>
      <c r="N58" s="201">
        <v>35.229999999999997</v>
      </c>
      <c r="O58" s="201">
        <v>0</v>
      </c>
      <c r="P58" s="201">
        <v>41.44</v>
      </c>
      <c r="Q58" s="201">
        <v>3.57</v>
      </c>
      <c r="R58" s="201">
        <v>6.92</v>
      </c>
      <c r="S58" s="201">
        <v>4.3099999999999996</v>
      </c>
      <c r="T58" s="201">
        <v>0</v>
      </c>
      <c r="U58" s="201">
        <v>124.25</v>
      </c>
      <c r="V58" s="201">
        <v>3.01</v>
      </c>
      <c r="W58" s="201">
        <v>12.14</v>
      </c>
      <c r="X58" s="201">
        <v>38.9</v>
      </c>
      <c r="Y58" s="201">
        <v>0</v>
      </c>
      <c r="Z58">
        <v>0</v>
      </c>
      <c r="AA58" s="201">
        <v>10.68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42.27</v>
      </c>
      <c r="AQ58" s="201">
        <v>7.74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4.99</v>
      </c>
      <c r="L59" s="201">
        <v>309.45999999999998</v>
      </c>
      <c r="M59" s="201">
        <v>27.29</v>
      </c>
      <c r="N59" s="201">
        <v>35.229999999999997</v>
      </c>
      <c r="O59" s="201">
        <v>0</v>
      </c>
      <c r="P59" s="201">
        <v>41.44</v>
      </c>
      <c r="Q59" s="201">
        <v>3.57</v>
      </c>
      <c r="R59" s="201">
        <v>6.92</v>
      </c>
      <c r="S59" s="201">
        <v>4.3099999999999996</v>
      </c>
      <c r="T59" s="201">
        <v>0</v>
      </c>
      <c r="U59" s="201">
        <v>124.25</v>
      </c>
      <c r="V59" s="201">
        <v>3.01</v>
      </c>
      <c r="W59" s="201">
        <v>12.14</v>
      </c>
      <c r="X59" s="201">
        <v>38.9</v>
      </c>
      <c r="Y59" s="201">
        <v>0</v>
      </c>
      <c r="Z59">
        <v>0</v>
      </c>
      <c r="AA59" s="201">
        <v>9.69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64.91</v>
      </c>
      <c r="AQ59" s="201">
        <v>7.74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4.99</v>
      </c>
      <c r="L60" s="201">
        <v>309.45999999999998</v>
      </c>
      <c r="M60" s="201">
        <v>27.29</v>
      </c>
      <c r="N60" s="201">
        <v>35.229999999999997</v>
      </c>
      <c r="O60" s="201">
        <v>0</v>
      </c>
      <c r="P60" s="201">
        <v>41.44</v>
      </c>
      <c r="Q60" s="201">
        <v>3.57</v>
      </c>
      <c r="R60" s="201">
        <v>12.58</v>
      </c>
      <c r="S60" s="201">
        <v>4.3099999999999996</v>
      </c>
      <c r="T60" s="201">
        <v>0</v>
      </c>
      <c r="U60" s="201">
        <v>124.25</v>
      </c>
      <c r="V60" s="201">
        <v>3.01</v>
      </c>
      <c r="W60" s="201">
        <v>12.14</v>
      </c>
      <c r="X60" s="201">
        <v>38.9</v>
      </c>
      <c r="Y60" s="201">
        <v>0</v>
      </c>
      <c r="Z60">
        <v>0</v>
      </c>
      <c r="AA60" s="201">
        <v>9.69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73.86</v>
      </c>
      <c r="AQ60" s="201">
        <v>26.76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4.99</v>
      </c>
      <c r="L61" s="201">
        <v>309.47000000000003</v>
      </c>
      <c r="M61" s="201">
        <v>27.29</v>
      </c>
      <c r="N61" s="201">
        <v>35.229999999999997</v>
      </c>
      <c r="O61" s="201">
        <v>0</v>
      </c>
      <c r="P61" s="201">
        <v>41.44</v>
      </c>
      <c r="Q61" s="201">
        <v>6.48</v>
      </c>
      <c r="R61" s="201">
        <v>12.58</v>
      </c>
      <c r="S61" s="201">
        <v>7.83</v>
      </c>
      <c r="T61" s="201">
        <v>0</v>
      </c>
      <c r="U61" s="201">
        <v>124.25</v>
      </c>
      <c r="V61" s="201">
        <v>2.77</v>
      </c>
      <c r="W61" s="201">
        <v>12.14</v>
      </c>
      <c r="X61" s="201">
        <v>43.52</v>
      </c>
      <c r="Y61" s="201">
        <v>0</v>
      </c>
      <c r="Z61">
        <v>0</v>
      </c>
      <c r="AA61" s="201">
        <v>9.7799999999999994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75.39</v>
      </c>
      <c r="AQ61" s="201">
        <v>26.76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4.99</v>
      </c>
      <c r="L62" s="201">
        <v>319.14</v>
      </c>
      <c r="M62" s="201">
        <v>27.29</v>
      </c>
      <c r="N62" s="201">
        <v>35.229999999999997</v>
      </c>
      <c r="O62" s="201">
        <v>0</v>
      </c>
      <c r="P62" s="201">
        <v>41.44</v>
      </c>
      <c r="Q62" s="201">
        <v>6.48</v>
      </c>
      <c r="R62" s="201">
        <v>12.58</v>
      </c>
      <c r="S62" s="201">
        <v>7.83</v>
      </c>
      <c r="T62" s="201">
        <v>0</v>
      </c>
      <c r="U62" s="201">
        <v>124.25</v>
      </c>
      <c r="V62" s="201">
        <v>2.77</v>
      </c>
      <c r="W62" s="201">
        <v>12.14</v>
      </c>
      <c r="X62" s="201">
        <v>43.52</v>
      </c>
      <c r="Y62" s="201">
        <v>0</v>
      </c>
      <c r="Z62">
        <v>0</v>
      </c>
      <c r="AA62" s="201">
        <v>9.7799999999999994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75.39</v>
      </c>
      <c r="AQ62" s="201">
        <v>26.76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4.99</v>
      </c>
      <c r="L63" s="201">
        <v>352.99</v>
      </c>
      <c r="M63" s="201">
        <v>27.29</v>
      </c>
      <c r="N63" s="201">
        <v>35.229999999999997</v>
      </c>
      <c r="O63" s="201">
        <v>0</v>
      </c>
      <c r="P63" s="201">
        <v>41.44</v>
      </c>
      <c r="Q63" s="201">
        <v>6.48</v>
      </c>
      <c r="R63" s="201">
        <v>12.58</v>
      </c>
      <c r="S63" s="201">
        <v>7.83</v>
      </c>
      <c r="T63" s="201">
        <v>0</v>
      </c>
      <c r="U63" s="201">
        <v>124.25</v>
      </c>
      <c r="V63" s="201">
        <v>2.77</v>
      </c>
      <c r="W63" s="201">
        <v>13.73</v>
      </c>
      <c r="X63" s="201">
        <v>43.52</v>
      </c>
      <c r="Y63" s="201">
        <v>0</v>
      </c>
      <c r="Z63">
        <v>0</v>
      </c>
      <c r="AA63" s="201">
        <v>9.7799999999999994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57.36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75.39</v>
      </c>
      <c r="AQ63" s="201">
        <v>26.76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4.99</v>
      </c>
      <c r="L64" s="201">
        <v>372.33</v>
      </c>
      <c r="M64" s="201">
        <v>27.29</v>
      </c>
      <c r="N64" s="201">
        <v>35.229999999999997</v>
      </c>
      <c r="O64" s="201">
        <v>0</v>
      </c>
      <c r="P64" s="201">
        <v>41.44</v>
      </c>
      <c r="Q64" s="201">
        <v>6.48</v>
      </c>
      <c r="R64" s="201">
        <v>12.58</v>
      </c>
      <c r="S64" s="201">
        <v>7.83</v>
      </c>
      <c r="T64" s="201">
        <v>0</v>
      </c>
      <c r="U64" s="201">
        <v>124.25</v>
      </c>
      <c r="V64" s="201">
        <v>2.77</v>
      </c>
      <c r="W64" s="201">
        <v>13.77</v>
      </c>
      <c r="X64" s="201">
        <v>43.52</v>
      </c>
      <c r="Y64" s="201">
        <v>0</v>
      </c>
      <c r="Z64">
        <v>0</v>
      </c>
      <c r="AA64" s="201">
        <v>9.7799999999999994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57.36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75.39</v>
      </c>
      <c r="AQ64" s="201">
        <v>26.76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4.99</v>
      </c>
      <c r="L65" s="201">
        <v>382</v>
      </c>
      <c r="M65" s="201">
        <v>27.29</v>
      </c>
      <c r="N65" s="201">
        <v>35.229999999999997</v>
      </c>
      <c r="O65" s="201">
        <v>0</v>
      </c>
      <c r="P65" s="201">
        <v>41.44</v>
      </c>
      <c r="Q65" s="201">
        <v>6.48</v>
      </c>
      <c r="R65" s="201">
        <v>11.18</v>
      </c>
      <c r="S65" s="201">
        <v>7.83</v>
      </c>
      <c r="T65" s="201">
        <v>0</v>
      </c>
      <c r="U65" s="201">
        <v>124.25</v>
      </c>
      <c r="V65" s="201">
        <v>3.01</v>
      </c>
      <c r="W65" s="201">
        <v>13.77</v>
      </c>
      <c r="X65" s="201">
        <v>43.52</v>
      </c>
      <c r="Y65" s="201">
        <v>0</v>
      </c>
      <c r="Z65">
        <v>0</v>
      </c>
      <c r="AA65" s="201">
        <v>9.7799999999999994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57.36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75.39</v>
      </c>
      <c r="AQ65" s="201">
        <v>26.76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4.99</v>
      </c>
      <c r="L66" s="201">
        <v>401.34</v>
      </c>
      <c r="M66" s="201">
        <v>27.29</v>
      </c>
      <c r="N66" s="201">
        <v>35.229999999999997</v>
      </c>
      <c r="O66" s="201">
        <v>0</v>
      </c>
      <c r="P66" s="201">
        <v>41.44</v>
      </c>
      <c r="Q66" s="201">
        <v>6.48</v>
      </c>
      <c r="R66" s="201">
        <v>11.18</v>
      </c>
      <c r="S66" s="201">
        <v>7.83</v>
      </c>
      <c r="T66" s="201">
        <v>0</v>
      </c>
      <c r="U66" s="201">
        <v>124.25</v>
      </c>
      <c r="V66" s="201">
        <v>3.01</v>
      </c>
      <c r="W66" s="201">
        <v>13.77</v>
      </c>
      <c r="X66" s="201">
        <v>43.52</v>
      </c>
      <c r="Y66" s="201">
        <v>0</v>
      </c>
      <c r="Z66">
        <v>0</v>
      </c>
      <c r="AA66" s="201">
        <v>9.7799999999999994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57.36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75.39</v>
      </c>
      <c r="AQ66" s="201">
        <v>26.76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5.13</v>
      </c>
      <c r="L67" s="201">
        <v>483.55</v>
      </c>
      <c r="M67" s="201">
        <v>27.29</v>
      </c>
      <c r="N67" s="201">
        <v>35.229999999999997</v>
      </c>
      <c r="O67" s="201">
        <v>0</v>
      </c>
      <c r="P67" s="201">
        <v>41.44</v>
      </c>
      <c r="Q67" s="201">
        <v>6.48</v>
      </c>
      <c r="R67" s="201">
        <v>11.18</v>
      </c>
      <c r="S67" s="201">
        <v>7.83</v>
      </c>
      <c r="T67" s="201">
        <v>0</v>
      </c>
      <c r="U67" s="201">
        <v>124.25</v>
      </c>
      <c r="V67" s="201">
        <v>3.01</v>
      </c>
      <c r="W67" s="201">
        <v>13.77</v>
      </c>
      <c r="X67" s="201">
        <v>43.52</v>
      </c>
      <c r="Y67" s="201">
        <v>0</v>
      </c>
      <c r="Z67">
        <v>0</v>
      </c>
      <c r="AA67" s="201">
        <v>9.7799999999999994</v>
      </c>
      <c r="AB67" s="201">
        <v>0</v>
      </c>
      <c r="AC67" s="201">
        <v>0</v>
      </c>
      <c r="AD67" s="201">
        <v>0</v>
      </c>
      <c r="AE67" s="201">
        <v>26.39</v>
      </c>
      <c r="AF67" s="201">
        <v>0</v>
      </c>
      <c r="AG67" s="201">
        <v>0</v>
      </c>
      <c r="AH67" s="201">
        <v>0</v>
      </c>
      <c r="AI67" s="201">
        <v>57.36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75.39</v>
      </c>
      <c r="AQ67" s="201">
        <v>26.76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5.13</v>
      </c>
      <c r="L68" s="201">
        <v>503.69</v>
      </c>
      <c r="M68" s="201">
        <v>27.29</v>
      </c>
      <c r="N68" s="201">
        <v>35.229999999999997</v>
      </c>
      <c r="O68" s="201">
        <v>0</v>
      </c>
      <c r="P68" s="201">
        <v>41.44</v>
      </c>
      <c r="Q68" s="201">
        <v>6.48</v>
      </c>
      <c r="R68" s="201">
        <v>11.18</v>
      </c>
      <c r="S68" s="201">
        <v>7.83</v>
      </c>
      <c r="T68" s="201">
        <v>0</v>
      </c>
      <c r="U68" s="201">
        <v>124.25</v>
      </c>
      <c r="V68" s="201">
        <v>3.01</v>
      </c>
      <c r="W68" s="201">
        <v>13.77</v>
      </c>
      <c r="X68" s="201">
        <v>43.52</v>
      </c>
      <c r="Y68" s="201">
        <v>0</v>
      </c>
      <c r="Z68">
        <v>0</v>
      </c>
      <c r="AA68" s="201">
        <v>9.7799999999999994</v>
      </c>
      <c r="AB68" s="201">
        <v>0</v>
      </c>
      <c r="AC68" s="201">
        <v>0</v>
      </c>
      <c r="AD68" s="201">
        <v>0</v>
      </c>
      <c r="AE68" s="201">
        <v>26.39</v>
      </c>
      <c r="AF68" s="201">
        <v>0</v>
      </c>
      <c r="AG68" s="201">
        <v>0</v>
      </c>
      <c r="AH68" s="201">
        <v>0</v>
      </c>
      <c r="AI68" s="201">
        <v>57.36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75.39</v>
      </c>
      <c r="AQ68" s="201">
        <v>26.76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5.13</v>
      </c>
      <c r="L69" s="201">
        <v>503.7</v>
      </c>
      <c r="M69" s="201">
        <v>27.29</v>
      </c>
      <c r="N69" s="201">
        <v>35.229999999999997</v>
      </c>
      <c r="O69" s="201">
        <v>0</v>
      </c>
      <c r="P69" s="201">
        <v>41.44</v>
      </c>
      <c r="Q69" s="201">
        <v>6.48</v>
      </c>
      <c r="R69" s="201">
        <v>11.18</v>
      </c>
      <c r="S69" s="201">
        <v>6.9</v>
      </c>
      <c r="T69" s="201">
        <v>0</v>
      </c>
      <c r="U69" s="201">
        <v>124.25</v>
      </c>
      <c r="V69" s="201">
        <v>3.01</v>
      </c>
      <c r="W69" s="201">
        <v>13.77</v>
      </c>
      <c r="X69" s="201">
        <v>43.52</v>
      </c>
      <c r="Y69" s="201">
        <v>0</v>
      </c>
      <c r="Z69">
        <v>0</v>
      </c>
      <c r="AA69" s="201">
        <v>9.7799999999999994</v>
      </c>
      <c r="AB69" s="201">
        <v>4.08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53.43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75.39</v>
      </c>
      <c r="AQ69" s="201">
        <v>26.76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5.13</v>
      </c>
      <c r="L70" s="201">
        <v>523.85</v>
      </c>
      <c r="M70" s="201">
        <v>27.29</v>
      </c>
      <c r="N70" s="201">
        <v>35.229999999999997</v>
      </c>
      <c r="O70" s="201">
        <v>0</v>
      </c>
      <c r="P70" s="201">
        <v>41.44</v>
      </c>
      <c r="Q70" s="201">
        <v>6.48</v>
      </c>
      <c r="R70" s="201">
        <v>12.58</v>
      </c>
      <c r="S70" s="201">
        <v>6.9</v>
      </c>
      <c r="T70" s="201">
        <v>0</v>
      </c>
      <c r="U70" s="201">
        <v>124.25</v>
      </c>
      <c r="V70" s="201">
        <v>3.01</v>
      </c>
      <c r="W70" s="201">
        <v>13.77</v>
      </c>
      <c r="X70" s="201">
        <v>43.52</v>
      </c>
      <c r="Y70" s="201">
        <v>0</v>
      </c>
      <c r="Z70">
        <v>0</v>
      </c>
      <c r="AA70" s="201">
        <v>9.7799999999999994</v>
      </c>
      <c r="AB70" s="201">
        <v>7.24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53.43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75.39</v>
      </c>
      <c r="AQ70" s="201">
        <v>26.76</v>
      </c>
      <c r="AR70" s="201">
        <v>22.98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562.42999999999995</v>
      </c>
      <c r="M71" s="201">
        <v>27.29</v>
      </c>
      <c r="N71" s="201">
        <v>35.229999999999997</v>
      </c>
      <c r="O71" s="201">
        <v>0</v>
      </c>
      <c r="P71" s="201">
        <v>41.44</v>
      </c>
      <c r="Q71" s="201">
        <v>6.48</v>
      </c>
      <c r="R71" s="201">
        <v>12.58</v>
      </c>
      <c r="S71" s="201">
        <v>7.83</v>
      </c>
      <c r="T71" s="201">
        <v>0</v>
      </c>
      <c r="U71" s="201">
        <v>124.25</v>
      </c>
      <c r="V71" s="201">
        <v>3.01</v>
      </c>
      <c r="W71" s="201">
        <v>13.77</v>
      </c>
      <c r="X71" s="201">
        <v>43.52</v>
      </c>
      <c r="Y71" s="201">
        <v>0</v>
      </c>
      <c r="Z71">
        <v>0</v>
      </c>
      <c r="AA71" s="201">
        <v>10.09</v>
      </c>
      <c r="AB71" s="201">
        <v>7.24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75.39</v>
      </c>
      <c r="AQ71" s="201">
        <v>26.76</v>
      </c>
      <c r="AR71" s="201">
        <v>21.43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562.42999999999995</v>
      </c>
      <c r="M72" s="201">
        <v>27.29</v>
      </c>
      <c r="N72" s="201">
        <v>35.229999999999997</v>
      </c>
      <c r="O72" s="201">
        <v>0</v>
      </c>
      <c r="P72" s="201">
        <v>41.44</v>
      </c>
      <c r="Q72" s="201">
        <v>6.48</v>
      </c>
      <c r="R72" s="201">
        <v>12.58</v>
      </c>
      <c r="S72" s="201">
        <v>7.83</v>
      </c>
      <c r="T72" s="201">
        <v>0</v>
      </c>
      <c r="U72" s="201">
        <v>124.25</v>
      </c>
      <c r="V72" s="201">
        <v>3.01</v>
      </c>
      <c r="W72" s="201">
        <v>13.77</v>
      </c>
      <c r="X72" s="201">
        <v>43.52</v>
      </c>
      <c r="Y72" s="201">
        <v>0</v>
      </c>
      <c r="Z72">
        <v>0</v>
      </c>
      <c r="AA72" s="201">
        <v>10.09</v>
      </c>
      <c r="AB72" s="201">
        <v>7.24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75.39</v>
      </c>
      <c r="AQ72" s="201">
        <v>26.76</v>
      </c>
      <c r="AR72" s="201">
        <v>15.76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562.42999999999995</v>
      </c>
      <c r="M73" s="201">
        <v>27.29</v>
      </c>
      <c r="N73" s="201">
        <v>35.229999999999997</v>
      </c>
      <c r="O73" s="201">
        <v>0</v>
      </c>
      <c r="P73" s="201">
        <v>41.44</v>
      </c>
      <c r="Q73" s="201">
        <v>6.48</v>
      </c>
      <c r="R73" s="201">
        <v>12.58</v>
      </c>
      <c r="S73" s="201">
        <v>7.83</v>
      </c>
      <c r="T73" s="201">
        <v>0</v>
      </c>
      <c r="U73" s="201">
        <v>124.25</v>
      </c>
      <c r="V73" s="201">
        <v>3.01</v>
      </c>
      <c r="W73" s="201">
        <v>13.77</v>
      </c>
      <c r="X73" s="201">
        <v>43.52</v>
      </c>
      <c r="Y73" s="201">
        <v>0</v>
      </c>
      <c r="Z73">
        <v>0</v>
      </c>
      <c r="AA73" s="201">
        <v>10.09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75.39</v>
      </c>
      <c r="AQ73" s="201">
        <v>26.76</v>
      </c>
      <c r="AR73" s="201">
        <v>9.3800000000000008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562.42999999999995</v>
      </c>
      <c r="M74" s="201">
        <v>27.29</v>
      </c>
      <c r="N74" s="201">
        <v>35.229999999999997</v>
      </c>
      <c r="O74" s="201">
        <v>0</v>
      </c>
      <c r="P74" s="201">
        <v>41.44</v>
      </c>
      <c r="Q74" s="201">
        <v>6.48</v>
      </c>
      <c r="R74" s="201">
        <v>12.58</v>
      </c>
      <c r="S74" s="201">
        <v>7.83</v>
      </c>
      <c r="T74" s="201">
        <v>0</v>
      </c>
      <c r="U74" s="201">
        <v>124.25</v>
      </c>
      <c r="V74" s="201">
        <v>3.01</v>
      </c>
      <c r="W74" s="201">
        <v>13.77</v>
      </c>
      <c r="X74" s="201">
        <v>43.52</v>
      </c>
      <c r="Y74" s="201">
        <v>0</v>
      </c>
      <c r="Z74">
        <v>0</v>
      </c>
      <c r="AA74" s="201">
        <v>10.09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75.39</v>
      </c>
      <c r="AQ74" s="201">
        <v>26.76</v>
      </c>
      <c r="AR74" s="201">
        <v>4.66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9.06</v>
      </c>
      <c r="L75" s="201">
        <v>562.42999999999995</v>
      </c>
      <c r="M75" s="201">
        <v>27.29</v>
      </c>
      <c r="N75" s="201">
        <v>35.229999999999997</v>
      </c>
      <c r="O75" s="201">
        <v>0</v>
      </c>
      <c r="P75" s="201">
        <v>41.44</v>
      </c>
      <c r="Q75" s="201">
        <v>6.48</v>
      </c>
      <c r="R75" s="201">
        <v>12.58</v>
      </c>
      <c r="S75" s="201">
        <v>7.83</v>
      </c>
      <c r="T75" s="201">
        <v>0</v>
      </c>
      <c r="U75" s="201">
        <v>124.25</v>
      </c>
      <c r="V75" s="201">
        <v>1.98</v>
      </c>
      <c r="W75" s="201">
        <v>13.77</v>
      </c>
      <c r="X75" s="201">
        <v>43.52</v>
      </c>
      <c r="Y75" s="201">
        <v>0</v>
      </c>
      <c r="Z75">
        <v>0</v>
      </c>
      <c r="AA75" s="201">
        <v>10.09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75.39</v>
      </c>
      <c r="AQ75" s="201">
        <v>26.76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562.42999999999995</v>
      </c>
      <c r="M76" s="201">
        <v>27.29</v>
      </c>
      <c r="N76" s="201">
        <v>35.229999999999997</v>
      </c>
      <c r="O76" s="201">
        <v>0</v>
      </c>
      <c r="P76" s="201">
        <v>41.44</v>
      </c>
      <c r="Q76" s="201">
        <v>6.48</v>
      </c>
      <c r="R76" s="201">
        <v>12.58</v>
      </c>
      <c r="S76" s="201">
        <v>7.83</v>
      </c>
      <c r="T76" s="201">
        <v>0</v>
      </c>
      <c r="U76" s="201">
        <v>124.25</v>
      </c>
      <c r="V76" s="201">
        <v>1.98</v>
      </c>
      <c r="W76" s="201">
        <v>13.77</v>
      </c>
      <c r="X76" s="201">
        <v>43.52</v>
      </c>
      <c r="Y76" s="201">
        <v>0</v>
      </c>
      <c r="Z76">
        <v>0</v>
      </c>
      <c r="AA76" s="201">
        <v>10.09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75.39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9.26</v>
      </c>
      <c r="L77" s="201">
        <v>562.42999999999995</v>
      </c>
      <c r="M77" s="201">
        <v>27.29</v>
      </c>
      <c r="N77" s="201">
        <v>35.229999999999997</v>
      </c>
      <c r="O77" s="201">
        <v>0</v>
      </c>
      <c r="P77" s="201">
        <v>41.44</v>
      </c>
      <c r="Q77" s="201">
        <v>6.48</v>
      </c>
      <c r="R77" s="201">
        <v>12.58</v>
      </c>
      <c r="S77" s="201">
        <v>7.83</v>
      </c>
      <c r="T77" s="201">
        <v>0</v>
      </c>
      <c r="U77" s="201">
        <v>124.25</v>
      </c>
      <c r="V77" s="201">
        <v>1.98</v>
      </c>
      <c r="W77" s="201">
        <v>13.77</v>
      </c>
      <c r="X77" s="201">
        <v>43.52</v>
      </c>
      <c r="Y77" s="201">
        <v>0</v>
      </c>
      <c r="Z77">
        <v>0</v>
      </c>
      <c r="AA77" s="201">
        <v>10.09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75.39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9.0500000000000007</v>
      </c>
      <c r="L78" s="201">
        <v>562.42999999999995</v>
      </c>
      <c r="M78" s="201">
        <v>27.29</v>
      </c>
      <c r="N78" s="201">
        <v>35.229999999999997</v>
      </c>
      <c r="O78" s="201">
        <v>0</v>
      </c>
      <c r="P78" s="201">
        <v>41.44</v>
      </c>
      <c r="Q78" s="201">
        <v>6.48</v>
      </c>
      <c r="R78" s="201">
        <v>12.58</v>
      </c>
      <c r="S78" s="201">
        <v>7.83</v>
      </c>
      <c r="T78" s="201">
        <v>0</v>
      </c>
      <c r="U78" s="201">
        <v>124.25</v>
      </c>
      <c r="V78" s="201">
        <v>1.98</v>
      </c>
      <c r="W78" s="201">
        <v>13.77</v>
      </c>
      <c r="X78" s="201">
        <v>43.52</v>
      </c>
      <c r="Y78" s="201">
        <v>0</v>
      </c>
      <c r="Z78">
        <v>0</v>
      </c>
      <c r="AA78" s="201">
        <v>10.09</v>
      </c>
      <c r="AB78" s="201">
        <v>0</v>
      </c>
      <c r="AC78" s="201">
        <v>0</v>
      </c>
      <c r="AD78" s="201">
        <v>0</v>
      </c>
      <c r="AE78" s="201">
        <v>29.39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75.39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9.01</v>
      </c>
      <c r="L79" s="201">
        <v>562.42999999999995</v>
      </c>
      <c r="M79" s="201">
        <v>27.29</v>
      </c>
      <c r="N79" s="201">
        <v>35.229999999999997</v>
      </c>
      <c r="O79" s="201">
        <v>0</v>
      </c>
      <c r="P79" s="201">
        <v>41.44</v>
      </c>
      <c r="Q79" s="201">
        <v>6.48</v>
      </c>
      <c r="R79" s="201">
        <v>12.58</v>
      </c>
      <c r="S79" s="201">
        <v>7.83</v>
      </c>
      <c r="T79" s="201">
        <v>0</v>
      </c>
      <c r="U79" s="201">
        <v>124.25</v>
      </c>
      <c r="V79" s="201">
        <v>1.98</v>
      </c>
      <c r="W79" s="201">
        <v>13.77</v>
      </c>
      <c r="X79" s="201">
        <v>43.52</v>
      </c>
      <c r="Y79" s="201">
        <v>0</v>
      </c>
      <c r="Z79">
        <v>0</v>
      </c>
      <c r="AA79" s="201">
        <v>10.09</v>
      </c>
      <c r="AB79" s="201">
        <v>0</v>
      </c>
      <c r="AC79" s="201">
        <v>0</v>
      </c>
      <c r="AD79" s="201">
        <v>0</v>
      </c>
      <c r="AE79" s="201">
        <v>29.39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75.39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9.0500000000000007</v>
      </c>
      <c r="L80" s="201">
        <v>562.42999999999995</v>
      </c>
      <c r="M80" s="201">
        <v>27.29</v>
      </c>
      <c r="N80" s="201">
        <v>35.229999999999997</v>
      </c>
      <c r="O80" s="201">
        <v>0</v>
      </c>
      <c r="P80" s="201">
        <v>41.44</v>
      </c>
      <c r="Q80" s="201">
        <v>6.48</v>
      </c>
      <c r="R80" s="201">
        <v>12.58</v>
      </c>
      <c r="S80" s="201">
        <v>7.83</v>
      </c>
      <c r="T80" s="201">
        <v>0</v>
      </c>
      <c r="U80" s="201">
        <v>124.25</v>
      </c>
      <c r="V80" s="201">
        <v>1.98</v>
      </c>
      <c r="W80" s="201">
        <v>13.77</v>
      </c>
      <c r="X80" s="201">
        <v>43.52</v>
      </c>
      <c r="Y80" s="201">
        <v>0</v>
      </c>
      <c r="Z80">
        <v>0</v>
      </c>
      <c r="AA80" s="201">
        <v>10.09</v>
      </c>
      <c r="AB80" s="201">
        <v>0</v>
      </c>
      <c r="AC80" s="201">
        <v>0</v>
      </c>
      <c r="AD80" s="201">
        <v>0</v>
      </c>
      <c r="AE80" s="201">
        <v>29.39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75.39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562.42999999999995</v>
      </c>
      <c r="M81" s="201">
        <v>27.29</v>
      </c>
      <c r="N81" s="201">
        <v>35.229999999999997</v>
      </c>
      <c r="O81" s="201">
        <v>0</v>
      </c>
      <c r="P81" s="201">
        <v>41.44</v>
      </c>
      <c r="Q81" s="201">
        <v>6.48</v>
      </c>
      <c r="R81" s="201">
        <v>12.58</v>
      </c>
      <c r="S81" s="201">
        <v>7.83</v>
      </c>
      <c r="T81" s="201">
        <v>0</v>
      </c>
      <c r="U81" s="201">
        <v>124.25</v>
      </c>
      <c r="V81" s="201">
        <v>1.98</v>
      </c>
      <c r="W81" s="201">
        <v>13.77</v>
      </c>
      <c r="X81" s="201">
        <v>43.52</v>
      </c>
      <c r="Y81" s="201">
        <v>0</v>
      </c>
      <c r="Z81">
        <v>0</v>
      </c>
      <c r="AA81" s="201">
        <v>10.09</v>
      </c>
      <c r="AB81" s="201">
        <v>0</v>
      </c>
      <c r="AC81" s="201">
        <v>0</v>
      </c>
      <c r="AD81" s="201">
        <v>0</v>
      </c>
      <c r="AE81" s="201">
        <v>29.39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75.39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562.42999999999995</v>
      </c>
      <c r="M82" s="201">
        <v>27.29</v>
      </c>
      <c r="N82" s="201">
        <v>35.229999999999997</v>
      </c>
      <c r="O82" s="201">
        <v>0</v>
      </c>
      <c r="P82" s="201">
        <v>41.44</v>
      </c>
      <c r="Q82" s="201">
        <v>6.48</v>
      </c>
      <c r="R82" s="201">
        <v>12.58</v>
      </c>
      <c r="S82" s="201">
        <v>7.83</v>
      </c>
      <c r="T82" s="201">
        <v>0</v>
      </c>
      <c r="U82" s="201">
        <v>124.25</v>
      </c>
      <c r="V82" s="201">
        <v>1.98</v>
      </c>
      <c r="W82" s="201">
        <v>13.77</v>
      </c>
      <c r="X82" s="201">
        <v>43.52</v>
      </c>
      <c r="Y82" s="201">
        <v>0</v>
      </c>
      <c r="Z82">
        <v>0</v>
      </c>
      <c r="AA82" s="201">
        <v>10.09</v>
      </c>
      <c r="AB82" s="201">
        <v>0</v>
      </c>
      <c r="AC82" s="201">
        <v>0</v>
      </c>
      <c r="AD82" s="201">
        <v>0</v>
      </c>
      <c r="AE82" s="201">
        <v>29.39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75.39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562.42999999999995</v>
      </c>
      <c r="M83" s="201">
        <v>27.29</v>
      </c>
      <c r="N83" s="201">
        <v>35.229999999999997</v>
      </c>
      <c r="O83" s="201">
        <v>0</v>
      </c>
      <c r="P83" s="201">
        <v>41.44</v>
      </c>
      <c r="Q83" s="201">
        <v>6.48</v>
      </c>
      <c r="R83" s="201">
        <v>12.58</v>
      </c>
      <c r="S83" s="201">
        <v>7.83</v>
      </c>
      <c r="T83" s="201">
        <v>0</v>
      </c>
      <c r="U83" s="201">
        <v>124.25</v>
      </c>
      <c r="V83" s="201">
        <v>1.98</v>
      </c>
      <c r="W83" s="201">
        <v>13.77</v>
      </c>
      <c r="X83" s="201">
        <v>43.52</v>
      </c>
      <c r="Y83" s="201">
        <v>0</v>
      </c>
      <c r="Z83">
        <v>0</v>
      </c>
      <c r="AA83" s="201">
        <v>10.09</v>
      </c>
      <c r="AB83" s="201">
        <v>0</v>
      </c>
      <c r="AC83" s="201">
        <v>0</v>
      </c>
      <c r="AD83" s="201">
        <v>0</v>
      </c>
      <c r="AE83" s="201">
        <v>29.77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75.39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562.42999999999995</v>
      </c>
      <c r="M84" s="201">
        <v>27.29</v>
      </c>
      <c r="N84" s="201">
        <v>35.229999999999997</v>
      </c>
      <c r="O84" s="201">
        <v>0</v>
      </c>
      <c r="P84" s="201">
        <v>41.44</v>
      </c>
      <c r="Q84" s="201">
        <v>6.48</v>
      </c>
      <c r="R84" s="201">
        <v>12.58</v>
      </c>
      <c r="S84" s="201">
        <v>7.83</v>
      </c>
      <c r="T84" s="201">
        <v>0</v>
      </c>
      <c r="U84" s="201">
        <v>124.25</v>
      </c>
      <c r="V84" s="201">
        <v>1.98</v>
      </c>
      <c r="W84" s="201">
        <v>13.77</v>
      </c>
      <c r="X84" s="201">
        <v>43.52</v>
      </c>
      <c r="Y84" s="201">
        <v>0</v>
      </c>
      <c r="Z84">
        <v>0</v>
      </c>
      <c r="AA84" s="201">
        <v>10.09</v>
      </c>
      <c r="AB84" s="201">
        <v>0</v>
      </c>
      <c r="AC84" s="201">
        <v>0</v>
      </c>
      <c r="AD84" s="201">
        <v>0</v>
      </c>
      <c r="AE84" s="201">
        <v>29.77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75.39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562.42999999999995</v>
      </c>
      <c r="M85" s="201">
        <v>27.29</v>
      </c>
      <c r="N85" s="201">
        <v>35.229999999999997</v>
      </c>
      <c r="O85" s="201">
        <v>0</v>
      </c>
      <c r="P85" s="201">
        <v>41.44</v>
      </c>
      <c r="Q85" s="201">
        <v>6.48</v>
      </c>
      <c r="R85" s="201">
        <v>12.58</v>
      </c>
      <c r="S85" s="201">
        <v>7.83</v>
      </c>
      <c r="T85" s="201">
        <v>0</v>
      </c>
      <c r="U85" s="201">
        <v>124.25</v>
      </c>
      <c r="V85" s="201">
        <v>1.98</v>
      </c>
      <c r="W85" s="201">
        <v>13.77</v>
      </c>
      <c r="X85" s="201">
        <v>43.52</v>
      </c>
      <c r="Y85" s="201">
        <v>0</v>
      </c>
      <c r="Z85">
        <v>0</v>
      </c>
      <c r="AA85" s="201">
        <v>10.09</v>
      </c>
      <c r="AB85" s="201">
        <v>0</v>
      </c>
      <c r="AC85" s="201">
        <v>0</v>
      </c>
      <c r="AD85" s="201">
        <v>0</v>
      </c>
      <c r="AE85" s="201">
        <v>29.77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75.39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562.42999999999995</v>
      </c>
      <c r="M86" s="201">
        <v>27.29</v>
      </c>
      <c r="N86" s="201">
        <v>35.229999999999997</v>
      </c>
      <c r="O86" s="201">
        <v>0</v>
      </c>
      <c r="P86" s="201">
        <v>41.44</v>
      </c>
      <c r="Q86" s="201">
        <v>6.48</v>
      </c>
      <c r="R86" s="201">
        <v>12.58</v>
      </c>
      <c r="S86" s="201">
        <v>7.83</v>
      </c>
      <c r="T86" s="201">
        <v>0</v>
      </c>
      <c r="U86" s="201">
        <v>124.25</v>
      </c>
      <c r="V86" s="201">
        <v>1.98</v>
      </c>
      <c r="W86" s="201">
        <v>13.77</v>
      </c>
      <c r="X86" s="201">
        <v>43.52</v>
      </c>
      <c r="Y86" s="201">
        <v>0</v>
      </c>
      <c r="Z86">
        <v>0</v>
      </c>
      <c r="AA86" s="201">
        <v>10.09</v>
      </c>
      <c r="AB86" s="201">
        <v>0</v>
      </c>
      <c r="AC86" s="201">
        <v>0</v>
      </c>
      <c r="AD86" s="201">
        <v>0</v>
      </c>
      <c r="AE86" s="201">
        <v>29.77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75.39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562.42999999999995</v>
      </c>
      <c r="M87" s="201">
        <v>27.29</v>
      </c>
      <c r="N87" s="201">
        <v>35.229999999999997</v>
      </c>
      <c r="O87" s="201">
        <v>0</v>
      </c>
      <c r="P87" s="201">
        <v>41.44</v>
      </c>
      <c r="Q87" s="201">
        <v>6.48</v>
      </c>
      <c r="R87" s="201">
        <v>12.58</v>
      </c>
      <c r="S87" s="201">
        <v>7.83</v>
      </c>
      <c r="T87" s="201">
        <v>0</v>
      </c>
      <c r="U87" s="201">
        <v>124.25</v>
      </c>
      <c r="V87" s="201">
        <v>1.98</v>
      </c>
      <c r="W87" s="201">
        <v>13.77</v>
      </c>
      <c r="X87" s="201">
        <v>43.52</v>
      </c>
      <c r="Y87" s="201">
        <v>0</v>
      </c>
      <c r="Z87">
        <v>0</v>
      </c>
      <c r="AA87" s="201">
        <v>10.41</v>
      </c>
      <c r="AB87" s="201">
        <v>0</v>
      </c>
      <c r="AC87" s="201">
        <v>0</v>
      </c>
      <c r="AD87" s="201">
        <v>0</v>
      </c>
      <c r="AE87" s="201">
        <v>29.77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75.39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562.42999999999995</v>
      </c>
      <c r="M88" s="201">
        <v>27.29</v>
      </c>
      <c r="N88" s="201">
        <v>35.229999999999997</v>
      </c>
      <c r="O88" s="201">
        <v>0</v>
      </c>
      <c r="P88" s="201">
        <v>41.44</v>
      </c>
      <c r="Q88" s="201">
        <v>6.48</v>
      </c>
      <c r="R88" s="201">
        <v>12.58</v>
      </c>
      <c r="S88" s="201">
        <v>7.83</v>
      </c>
      <c r="T88" s="201">
        <v>0</v>
      </c>
      <c r="U88" s="201">
        <v>124.25</v>
      </c>
      <c r="V88" s="201">
        <v>1.98</v>
      </c>
      <c r="W88" s="201">
        <v>13.77</v>
      </c>
      <c r="X88" s="201">
        <v>43.52</v>
      </c>
      <c r="Y88" s="201">
        <v>0</v>
      </c>
      <c r="Z88">
        <v>0</v>
      </c>
      <c r="AA88" s="201">
        <v>10.41</v>
      </c>
      <c r="AB88" s="201">
        <v>0</v>
      </c>
      <c r="AC88" s="201">
        <v>0</v>
      </c>
      <c r="AD88" s="201">
        <v>0</v>
      </c>
      <c r="AE88" s="201">
        <v>29.77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75.39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562.42999999999995</v>
      </c>
      <c r="M89" s="201">
        <v>27.29</v>
      </c>
      <c r="N89" s="201">
        <v>35.229999999999997</v>
      </c>
      <c r="O89" s="201">
        <v>0</v>
      </c>
      <c r="P89" s="201">
        <v>41.44</v>
      </c>
      <c r="Q89" s="201">
        <v>6.48</v>
      </c>
      <c r="R89" s="201">
        <v>12.58</v>
      </c>
      <c r="S89" s="201">
        <v>7.83</v>
      </c>
      <c r="T89" s="201">
        <v>0</v>
      </c>
      <c r="U89" s="201">
        <v>124.25</v>
      </c>
      <c r="V89" s="201">
        <v>1.98</v>
      </c>
      <c r="W89" s="201">
        <v>13.77</v>
      </c>
      <c r="X89" s="201">
        <v>43.52</v>
      </c>
      <c r="Y89" s="201">
        <v>0</v>
      </c>
      <c r="Z89">
        <v>0</v>
      </c>
      <c r="AA89" s="201">
        <v>10.41</v>
      </c>
      <c r="AB89" s="201">
        <v>0</v>
      </c>
      <c r="AC89" s="201">
        <v>0</v>
      </c>
      <c r="AD89" s="201">
        <v>0</v>
      </c>
      <c r="AE89" s="201">
        <v>29.77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75.39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562.42999999999995</v>
      </c>
      <c r="M90" s="201">
        <v>27.29</v>
      </c>
      <c r="N90" s="201">
        <v>35.229999999999997</v>
      </c>
      <c r="O90" s="201">
        <v>0</v>
      </c>
      <c r="P90" s="201">
        <v>41.44</v>
      </c>
      <c r="Q90" s="201">
        <v>6.48</v>
      </c>
      <c r="R90" s="201">
        <v>12.58</v>
      </c>
      <c r="S90" s="201">
        <v>7.83</v>
      </c>
      <c r="T90" s="201">
        <v>0</v>
      </c>
      <c r="U90" s="201">
        <v>124.25</v>
      </c>
      <c r="V90" s="201">
        <v>1.98</v>
      </c>
      <c r="W90" s="201">
        <v>13.77</v>
      </c>
      <c r="X90" s="201">
        <v>43.52</v>
      </c>
      <c r="Y90" s="201">
        <v>0</v>
      </c>
      <c r="Z90">
        <v>0</v>
      </c>
      <c r="AA90" s="201">
        <v>10.41</v>
      </c>
      <c r="AB90" s="201">
        <v>0</v>
      </c>
      <c r="AC90" s="201">
        <v>0</v>
      </c>
      <c r="AD90" s="201">
        <v>0</v>
      </c>
      <c r="AE90" s="201">
        <v>29.77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75.39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562.42999999999995</v>
      </c>
      <c r="M91" s="201">
        <v>27.29</v>
      </c>
      <c r="N91" s="201">
        <v>35.229999999999997</v>
      </c>
      <c r="O91" s="201">
        <v>0</v>
      </c>
      <c r="P91" s="201">
        <v>41.44</v>
      </c>
      <c r="Q91" s="201">
        <v>6.48</v>
      </c>
      <c r="R91" s="201">
        <v>12.58</v>
      </c>
      <c r="S91" s="201">
        <v>7.83</v>
      </c>
      <c r="T91" s="201">
        <v>0</v>
      </c>
      <c r="U91" s="201">
        <v>124.25</v>
      </c>
      <c r="V91" s="201">
        <v>2.29</v>
      </c>
      <c r="W91" s="201">
        <v>13.77</v>
      </c>
      <c r="X91" s="201">
        <v>43.52</v>
      </c>
      <c r="Y91" s="201">
        <v>0</v>
      </c>
      <c r="Z91">
        <v>0</v>
      </c>
      <c r="AA91" s="201">
        <v>10.41</v>
      </c>
      <c r="AB91" s="201">
        <v>0</v>
      </c>
      <c r="AC91" s="201">
        <v>0</v>
      </c>
      <c r="AD91" s="201">
        <v>0</v>
      </c>
      <c r="AE91" s="201">
        <v>29.77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75.39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562.42999999999995</v>
      </c>
      <c r="M92" s="201">
        <v>27.29</v>
      </c>
      <c r="N92" s="201">
        <v>35.229999999999997</v>
      </c>
      <c r="O92" s="201">
        <v>0</v>
      </c>
      <c r="P92" s="201">
        <v>41.44</v>
      </c>
      <c r="Q92" s="201">
        <v>6.48</v>
      </c>
      <c r="R92" s="201">
        <v>12.58</v>
      </c>
      <c r="S92" s="201">
        <v>7.83</v>
      </c>
      <c r="T92" s="201">
        <v>0</v>
      </c>
      <c r="U92" s="201">
        <v>124.25</v>
      </c>
      <c r="V92" s="201">
        <v>2.58</v>
      </c>
      <c r="W92" s="201">
        <v>13.77</v>
      </c>
      <c r="X92" s="201">
        <v>43.52</v>
      </c>
      <c r="Y92" s="201">
        <v>0</v>
      </c>
      <c r="Z92">
        <v>0</v>
      </c>
      <c r="AA92" s="201">
        <v>10.41</v>
      </c>
      <c r="AB92" s="201">
        <v>0</v>
      </c>
      <c r="AC92" s="201">
        <v>0</v>
      </c>
      <c r="AD92" s="201">
        <v>0</v>
      </c>
      <c r="AE92" s="201">
        <v>29.77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75.39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562.42999999999995</v>
      </c>
      <c r="M93" s="201">
        <v>27.29</v>
      </c>
      <c r="N93" s="201">
        <v>35.229999999999997</v>
      </c>
      <c r="O93" s="201">
        <v>0</v>
      </c>
      <c r="P93" s="201">
        <v>41.44</v>
      </c>
      <c r="Q93" s="201">
        <v>6.48</v>
      </c>
      <c r="R93" s="201">
        <v>12.58</v>
      </c>
      <c r="S93" s="201">
        <v>7.83</v>
      </c>
      <c r="T93" s="201">
        <v>0</v>
      </c>
      <c r="U93" s="201">
        <v>124.25</v>
      </c>
      <c r="V93" s="201">
        <v>2.78</v>
      </c>
      <c r="W93" s="201">
        <v>13.77</v>
      </c>
      <c r="X93" s="201">
        <v>43.52</v>
      </c>
      <c r="Y93" s="201">
        <v>0</v>
      </c>
      <c r="Z93">
        <v>0</v>
      </c>
      <c r="AA93" s="201">
        <v>10.41</v>
      </c>
      <c r="AB93" s="201">
        <v>0</v>
      </c>
      <c r="AC93" s="201">
        <v>0</v>
      </c>
      <c r="AD93" s="201">
        <v>0</v>
      </c>
      <c r="AE93" s="201">
        <v>29.77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75.39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562.42999999999995</v>
      </c>
      <c r="M94" s="201">
        <v>27.29</v>
      </c>
      <c r="N94" s="201">
        <v>35.229999999999997</v>
      </c>
      <c r="O94" s="201">
        <v>0</v>
      </c>
      <c r="P94" s="201">
        <v>41.44</v>
      </c>
      <c r="Q94" s="201">
        <v>6.48</v>
      </c>
      <c r="R94" s="201">
        <v>12.58</v>
      </c>
      <c r="S94" s="201">
        <v>7.83</v>
      </c>
      <c r="T94" s="201">
        <v>0</v>
      </c>
      <c r="U94" s="201">
        <v>124.25</v>
      </c>
      <c r="V94" s="201">
        <v>2.8</v>
      </c>
      <c r="W94" s="201">
        <v>13.77</v>
      </c>
      <c r="X94" s="201">
        <v>43.52</v>
      </c>
      <c r="Y94" s="201">
        <v>0</v>
      </c>
      <c r="Z94">
        <v>0</v>
      </c>
      <c r="AA94" s="201">
        <v>10.41</v>
      </c>
      <c r="AB94" s="201">
        <v>0</v>
      </c>
      <c r="AC94" s="201">
        <v>0</v>
      </c>
      <c r="AD94" s="201">
        <v>0</v>
      </c>
      <c r="AE94" s="201">
        <v>29.77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75.39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562.42999999999995</v>
      </c>
      <c r="M95" s="201">
        <v>27.29</v>
      </c>
      <c r="N95" s="201">
        <v>35.229999999999997</v>
      </c>
      <c r="O95" s="201">
        <v>0</v>
      </c>
      <c r="P95" s="201">
        <v>41.44</v>
      </c>
      <c r="Q95" s="201">
        <v>6.48</v>
      </c>
      <c r="R95" s="201">
        <v>12.58</v>
      </c>
      <c r="S95" s="201">
        <v>7.83</v>
      </c>
      <c r="T95" s="201">
        <v>0</v>
      </c>
      <c r="U95" s="201">
        <v>124.25</v>
      </c>
      <c r="V95" s="201">
        <v>2.98</v>
      </c>
      <c r="W95" s="201">
        <v>13.77</v>
      </c>
      <c r="X95" s="201">
        <v>43.52</v>
      </c>
      <c r="Y95" s="201">
        <v>0</v>
      </c>
      <c r="Z95">
        <v>0</v>
      </c>
      <c r="AA95" s="201">
        <v>10.41</v>
      </c>
      <c r="AB95" s="201">
        <v>0</v>
      </c>
      <c r="AC95" s="201">
        <v>0</v>
      </c>
      <c r="AD95" s="201">
        <v>0</v>
      </c>
      <c r="AE95" s="201">
        <v>29.77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75.39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562.42999999999995</v>
      </c>
      <c r="M96" s="201">
        <v>27.29</v>
      </c>
      <c r="N96" s="201">
        <v>35.229999999999997</v>
      </c>
      <c r="O96" s="201">
        <v>0</v>
      </c>
      <c r="P96" s="201">
        <v>41.44</v>
      </c>
      <c r="Q96" s="201">
        <v>6.48</v>
      </c>
      <c r="R96" s="201">
        <v>12.58</v>
      </c>
      <c r="S96" s="201">
        <v>7.83</v>
      </c>
      <c r="T96" s="201">
        <v>0</v>
      </c>
      <c r="U96" s="201">
        <v>124.25</v>
      </c>
      <c r="V96" s="201">
        <v>3.01</v>
      </c>
      <c r="W96" s="201">
        <v>13.77</v>
      </c>
      <c r="X96" s="201">
        <v>43.52</v>
      </c>
      <c r="Y96" s="201">
        <v>0</v>
      </c>
      <c r="Z96">
        <v>0</v>
      </c>
      <c r="AA96" s="201">
        <v>10.41</v>
      </c>
      <c r="AB96" s="201">
        <v>0</v>
      </c>
      <c r="AC96" s="201">
        <v>0</v>
      </c>
      <c r="AD96" s="201">
        <v>0</v>
      </c>
      <c r="AE96" s="201">
        <v>29.77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75.39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562.42999999999995</v>
      </c>
      <c r="M97" s="201">
        <v>27.29</v>
      </c>
      <c r="N97" s="201">
        <v>35.229999999999997</v>
      </c>
      <c r="O97" s="201">
        <v>0</v>
      </c>
      <c r="P97" s="201">
        <v>41.44</v>
      </c>
      <c r="Q97" s="201">
        <v>6.48</v>
      </c>
      <c r="R97" s="201">
        <v>12.58</v>
      </c>
      <c r="S97" s="201">
        <v>7.83</v>
      </c>
      <c r="T97" s="201">
        <v>0</v>
      </c>
      <c r="U97" s="201">
        <v>124.25</v>
      </c>
      <c r="V97" s="201">
        <v>3.01</v>
      </c>
      <c r="W97" s="201">
        <v>13.77</v>
      </c>
      <c r="X97" s="201">
        <v>43.52</v>
      </c>
      <c r="Y97" s="201">
        <v>0</v>
      </c>
      <c r="Z97">
        <v>0</v>
      </c>
      <c r="AA97" s="201">
        <v>10.41</v>
      </c>
      <c r="AB97" s="201">
        <v>0</v>
      </c>
      <c r="AC97" s="201">
        <v>0</v>
      </c>
      <c r="AD97" s="201">
        <v>0</v>
      </c>
      <c r="AE97" s="201">
        <v>29.77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75.39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562.42999999999995</v>
      </c>
      <c r="M98" s="201">
        <v>27.29</v>
      </c>
      <c r="N98" s="201">
        <v>35.229999999999997</v>
      </c>
      <c r="O98" s="201">
        <v>0</v>
      </c>
      <c r="P98" s="201">
        <v>41.44</v>
      </c>
      <c r="Q98" s="201">
        <v>6.48</v>
      </c>
      <c r="R98" s="201">
        <v>12.58</v>
      </c>
      <c r="S98" s="201">
        <v>7.83</v>
      </c>
      <c r="T98" s="201">
        <v>0</v>
      </c>
      <c r="U98" s="201">
        <v>124.25</v>
      </c>
      <c r="V98" s="201">
        <v>3.01</v>
      </c>
      <c r="W98" s="201">
        <v>13.77</v>
      </c>
      <c r="X98" s="201">
        <v>43.52</v>
      </c>
      <c r="Y98" s="201">
        <v>0</v>
      </c>
      <c r="Z98">
        <v>0</v>
      </c>
      <c r="AA98" s="201">
        <v>10.41</v>
      </c>
      <c r="AB98" s="201">
        <v>0</v>
      </c>
      <c r="AC98" s="201">
        <v>0</v>
      </c>
      <c r="AD98" s="201">
        <v>0</v>
      </c>
      <c r="AE98" s="201">
        <v>29.77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75.39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0.17473999999999987</v>
      </c>
      <c r="L99">
        <f t="shared" si="0"/>
        <v>11.305512499999997</v>
      </c>
      <c r="M99">
        <f t="shared" si="0"/>
        <v>0.65495999999999932</v>
      </c>
      <c r="N99">
        <f t="shared" si="0"/>
        <v>0.84552000000000027</v>
      </c>
      <c r="O99">
        <f t="shared" si="0"/>
        <v>0</v>
      </c>
      <c r="P99">
        <f t="shared" si="0"/>
        <v>0.99456000000000111</v>
      </c>
      <c r="Q99">
        <f t="shared" si="0"/>
        <v>0.13442250000000011</v>
      </c>
      <c r="R99">
        <f t="shared" si="0"/>
        <v>0.26762500000000011</v>
      </c>
      <c r="S99">
        <f t="shared" si="0"/>
        <v>0.16193750000000015</v>
      </c>
      <c r="T99">
        <f t="shared" si="0"/>
        <v>0</v>
      </c>
      <c r="U99">
        <f t="shared" si="0"/>
        <v>2.9706800000000002</v>
      </c>
      <c r="V99">
        <f t="shared" si="0"/>
        <v>6.7674999999999985E-2</v>
      </c>
      <c r="W99">
        <f t="shared" si="0"/>
        <v>0.32161999999999974</v>
      </c>
      <c r="X99">
        <f t="shared" si="0"/>
        <v>1.033525</v>
      </c>
      <c r="Y99">
        <f t="shared" si="0"/>
        <v>0</v>
      </c>
      <c r="Z99">
        <f t="shared" si="0"/>
        <v>0</v>
      </c>
      <c r="AA99">
        <f t="shared" si="0"/>
        <v>0.24924500000000005</v>
      </c>
      <c r="AB99">
        <f t="shared" si="0"/>
        <v>2.5174999999999996E-2</v>
      </c>
      <c r="AC99">
        <f t="shared" si="0"/>
        <v>0</v>
      </c>
      <c r="AD99">
        <f t="shared" si="0"/>
        <v>0</v>
      </c>
      <c r="AE99">
        <f t="shared" si="0"/>
        <v>0.7034849999999998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1.5277749999999986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1.6499725000000027</v>
      </c>
      <c r="AQ99">
        <f t="shared" si="0"/>
        <v>0.5091</v>
      </c>
      <c r="AR99">
        <f t="shared" si="0"/>
        <v>0.23858999999999991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9.2100000000000009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1.28</v>
      </c>
      <c r="S3" s="201">
        <v>0.63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1.78</v>
      </c>
      <c r="AB3" s="201">
        <v>0</v>
      </c>
      <c r="AC3" s="201">
        <v>0</v>
      </c>
      <c r="AD3" s="201">
        <v>0</v>
      </c>
      <c r="AE3" s="201">
        <v>46.37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13.47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8.4499999999999993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1.22</v>
      </c>
      <c r="BA3" s="201">
        <v>0.45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9.2100000000000009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1.28</v>
      </c>
      <c r="S4" s="201">
        <v>0.63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1.78</v>
      </c>
      <c r="AB4" s="201">
        <v>0</v>
      </c>
      <c r="AC4" s="201">
        <v>0</v>
      </c>
      <c r="AD4" s="201">
        <v>0</v>
      </c>
      <c r="AE4" s="201">
        <v>44.91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13.47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8.4499999999999993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</v>
      </c>
      <c r="BA4" s="201">
        <v>0.45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9.2100000000000009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1.28</v>
      </c>
      <c r="S5" s="201">
        <v>0.63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1.78</v>
      </c>
      <c r="AB5" s="201">
        <v>0</v>
      </c>
      <c r="AC5" s="201">
        <v>0</v>
      </c>
      <c r="AD5" s="201">
        <v>0</v>
      </c>
      <c r="AE5" s="201">
        <v>44.91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13.47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8.4499999999999993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9.2100000000000009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1.28</v>
      </c>
      <c r="S6" s="201">
        <v>0.63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1.78</v>
      </c>
      <c r="AB6" s="201">
        <v>0</v>
      </c>
      <c r="AC6" s="201">
        <v>0</v>
      </c>
      <c r="AD6" s="201">
        <v>0</v>
      </c>
      <c r="AE6" s="201">
        <v>44.91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13.47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8.4499999999999993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9.2100000000000009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1.28</v>
      </c>
      <c r="S7" s="201">
        <v>0.63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1.78</v>
      </c>
      <c r="AB7" s="201">
        <v>0</v>
      </c>
      <c r="AC7" s="201">
        <v>0</v>
      </c>
      <c r="AD7" s="201">
        <v>0</v>
      </c>
      <c r="AE7" s="201">
        <v>45.77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14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8.4499999999999993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9.2100000000000009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1.28</v>
      </c>
      <c r="S8" s="201">
        <v>0.63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1.78</v>
      </c>
      <c r="AB8" s="201">
        <v>0</v>
      </c>
      <c r="AC8" s="201">
        <v>0</v>
      </c>
      <c r="AD8" s="201">
        <v>0</v>
      </c>
      <c r="AE8" s="201">
        <v>45.77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14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8.4499999999999993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9.2100000000000009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1.28</v>
      </c>
      <c r="S9" s="201">
        <v>0.63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1.78</v>
      </c>
      <c r="AB9" s="201">
        <v>0</v>
      </c>
      <c r="AC9" s="201">
        <v>0</v>
      </c>
      <c r="AD9" s="201">
        <v>0</v>
      </c>
      <c r="AE9" s="201">
        <v>45.77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14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8.4499999999999993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9.2100000000000009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1.28</v>
      </c>
      <c r="S10" s="201">
        <v>0.63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1.78</v>
      </c>
      <c r="AB10" s="201">
        <v>0</v>
      </c>
      <c r="AC10" s="201">
        <v>0</v>
      </c>
      <c r="AD10" s="201">
        <v>0</v>
      </c>
      <c r="AE10" s="201">
        <v>45.77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14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8.4499999999999993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0.45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9.2100000000000009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1.28</v>
      </c>
      <c r="S11" s="201">
        <v>0.63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1.78</v>
      </c>
      <c r="AB11" s="201">
        <v>0</v>
      </c>
      <c r="AC11" s="201">
        <v>0</v>
      </c>
      <c r="AD11" s="201">
        <v>0</v>
      </c>
      <c r="AE11" s="201">
        <v>45.77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14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8.4499999999999993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0.45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9.2100000000000009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1.28</v>
      </c>
      <c r="S12" s="201">
        <v>0.63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1.78</v>
      </c>
      <c r="AB12" s="201">
        <v>0</v>
      </c>
      <c r="AC12" s="201">
        <v>0</v>
      </c>
      <c r="AD12" s="201">
        <v>0</v>
      </c>
      <c r="AE12" s="201">
        <v>45.77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14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8.4499999999999993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1.1200000000000001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9.2100000000000009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1.28</v>
      </c>
      <c r="S13" s="201">
        <v>0.63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1.78</v>
      </c>
      <c r="AB13" s="201">
        <v>0</v>
      </c>
      <c r="AC13" s="201">
        <v>0</v>
      </c>
      <c r="AD13" s="201">
        <v>0</v>
      </c>
      <c r="AE13" s="201">
        <v>45.77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14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8.4499999999999993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1.1200000000000001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9.2100000000000009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1.28</v>
      </c>
      <c r="S14" s="201">
        <v>0.63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1.78</v>
      </c>
      <c r="AB14" s="201">
        <v>0</v>
      </c>
      <c r="AC14" s="201">
        <v>0</v>
      </c>
      <c r="AD14" s="201">
        <v>0</v>
      </c>
      <c r="AE14" s="201">
        <v>45.77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14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8.4499999999999993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1.1200000000000001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9.2100000000000009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1.28</v>
      </c>
      <c r="S15" s="201">
        <v>0.63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1.78</v>
      </c>
      <c r="AB15" s="201">
        <v>0</v>
      </c>
      <c r="AC15" s="201">
        <v>0</v>
      </c>
      <c r="AD15" s="201">
        <v>0</v>
      </c>
      <c r="AE15" s="201">
        <v>45.77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14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8.4499999999999993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1.1200000000000001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9.2100000000000009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1.28</v>
      </c>
      <c r="S16" s="201">
        <v>0.63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1.78</v>
      </c>
      <c r="AB16" s="201">
        <v>0</v>
      </c>
      <c r="AC16" s="201">
        <v>0</v>
      </c>
      <c r="AD16" s="201">
        <v>0</v>
      </c>
      <c r="AE16" s="201">
        <v>45.77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14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8.4499999999999993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1.1200000000000001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9.2100000000000009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1.28</v>
      </c>
      <c r="S17" s="201">
        <v>0.63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1.78</v>
      </c>
      <c r="AB17" s="201">
        <v>0</v>
      </c>
      <c r="AC17" s="201">
        <v>0</v>
      </c>
      <c r="AD17" s="201">
        <v>0</v>
      </c>
      <c r="AE17" s="201">
        <v>45.77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14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8.4499999999999993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1.1200000000000001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9.2100000000000009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1.28</v>
      </c>
      <c r="S18" s="201">
        <v>0.63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1.78</v>
      </c>
      <c r="AB18" s="201">
        <v>0</v>
      </c>
      <c r="AC18" s="201">
        <v>0</v>
      </c>
      <c r="AD18" s="201">
        <v>0</v>
      </c>
      <c r="AE18" s="201">
        <v>45.77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14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8.4499999999999993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1.1200000000000001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2.83</v>
      </c>
      <c r="L19" s="201">
        <v>9.2100000000000009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1.28</v>
      </c>
      <c r="S19" s="201">
        <v>0.63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1.78</v>
      </c>
      <c r="AB19" s="201">
        <v>0</v>
      </c>
      <c r="AC19" s="201">
        <v>0</v>
      </c>
      <c r="AD19" s="201">
        <v>0</v>
      </c>
      <c r="AE19" s="201">
        <v>46.37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14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8.4499999999999993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1.1200000000000001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9.2100000000000009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1.28</v>
      </c>
      <c r="S20" s="201">
        <v>0.63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1.78</v>
      </c>
      <c r="AB20" s="201">
        <v>0</v>
      </c>
      <c r="AC20" s="201">
        <v>0</v>
      </c>
      <c r="AD20" s="201">
        <v>0</v>
      </c>
      <c r="AE20" s="201">
        <v>46.37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14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8.4499999999999993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1.1200000000000001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9.2100000000000009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1.28</v>
      </c>
      <c r="S21" s="201">
        <v>0.63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1.78</v>
      </c>
      <c r="AB21" s="201">
        <v>0</v>
      </c>
      <c r="AC21" s="201">
        <v>0</v>
      </c>
      <c r="AD21" s="201">
        <v>0</v>
      </c>
      <c r="AE21" s="201">
        <v>46.37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14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8.4499999999999993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1.1200000000000001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9.2100000000000009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1.28</v>
      </c>
      <c r="S22" s="201">
        <v>0.63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1.78</v>
      </c>
      <c r="AB22" s="201">
        <v>0</v>
      </c>
      <c r="AC22" s="201">
        <v>0</v>
      </c>
      <c r="AD22" s="201">
        <v>0</v>
      </c>
      <c r="AE22" s="201">
        <v>46.37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14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8.4499999999999993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1.1200000000000001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9.2100000000000009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1.28</v>
      </c>
      <c r="S23" s="201">
        <v>0.63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1.78</v>
      </c>
      <c r="AB23" s="201">
        <v>0</v>
      </c>
      <c r="AC23" s="201">
        <v>0</v>
      </c>
      <c r="AD23" s="201">
        <v>0</v>
      </c>
      <c r="AE23" s="201">
        <v>46.37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14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8.4499999999999993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1.1200000000000001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9.2100000000000009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1.28</v>
      </c>
      <c r="S24" s="201">
        <v>0.63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1.78</v>
      </c>
      <c r="AB24" s="201">
        <v>0</v>
      </c>
      <c r="AC24" s="201">
        <v>0</v>
      </c>
      <c r="AD24" s="201">
        <v>0</v>
      </c>
      <c r="AE24" s="201">
        <v>46.37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14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8.4499999999999993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1.1200000000000001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2.61</v>
      </c>
      <c r="L25" s="201">
        <v>9.2100000000000009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1.28</v>
      </c>
      <c r="S25" s="201">
        <v>0.63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1.78</v>
      </c>
      <c r="AB25" s="201">
        <v>0</v>
      </c>
      <c r="AC25" s="201">
        <v>0</v>
      </c>
      <c r="AD25" s="201">
        <v>0</v>
      </c>
      <c r="AE25" s="201">
        <v>46.37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14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8.4499999999999993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1.1200000000000001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9.2100000000000009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1.28</v>
      </c>
      <c r="S26" s="201">
        <v>0.63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1.78</v>
      </c>
      <c r="AB26" s="201">
        <v>0</v>
      </c>
      <c r="AC26" s="201">
        <v>0</v>
      </c>
      <c r="AD26" s="201">
        <v>0</v>
      </c>
      <c r="AE26" s="201">
        <v>46.37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14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8.4499999999999993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1.1200000000000001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</v>
      </c>
      <c r="L27" s="201">
        <v>9.2100000000000009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1.28</v>
      </c>
      <c r="S27" s="201">
        <v>0.63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1.78</v>
      </c>
      <c r="AB27" s="201">
        <v>0</v>
      </c>
      <c r="AC27" s="201">
        <v>0</v>
      </c>
      <c r="AD27" s="201">
        <v>0</v>
      </c>
      <c r="AE27" s="201">
        <v>46.37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14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8.4499999999999993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1.1200000000000001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9.2100000000000009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1.28</v>
      </c>
      <c r="S28" s="201">
        <v>0.63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1.78</v>
      </c>
      <c r="AB28" s="201">
        <v>0</v>
      </c>
      <c r="AC28" s="201">
        <v>0</v>
      </c>
      <c r="AD28" s="201">
        <v>0</v>
      </c>
      <c r="AE28" s="201">
        <v>46.37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14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8.4499999999999993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1.1200000000000001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9.2100000000000009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1.28</v>
      </c>
      <c r="S29" s="201">
        <v>0.63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1.78</v>
      </c>
      <c r="AB29" s="201">
        <v>0</v>
      </c>
      <c r="AC29" s="201">
        <v>0</v>
      </c>
      <c r="AD29" s="201">
        <v>0</v>
      </c>
      <c r="AE29" s="201">
        <v>46.37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14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8.4499999999999993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1.1200000000000001</v>
      </c>
      <c r="BB29" s="201">
        <v>2.72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2.89</v>
      </c>
      <c r="L30" s="201">
        <v>9.2100000000000009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1.28</v>
      </c>
      <c r="S30" s="201">
        <v>0.63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1.78</v>
      </c>
      <c r="AB30" s="201">
        <v>0</v>
      </c>
      <c r="AC30" s="201">
        <v>0</v>
      </c>
      <c r="AD30" s="201">
        <v>0</v>
      </c>
      <c r="AE30" s="201">
        <v>46.37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14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8.4499999999999993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1.1200000000000001</v>
      </c>
      <c r="BB30" s="201">
        <v>2.72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9.2100000000000009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1.28</v>
      </c>
      <c r="S31" s="201">
        <v>0.63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1.78</v>
      </c>
      <c r="AB31" s="201">
        <v>0</v>
      </c>
      <c r="AC31" s="201">
        <v>0</v>
      </c>
      <c r="AD31" s="201">
        <v>0</v>
      </c>
      <c r="AE31" s="201">
        <v>46.37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14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8.4499999999999993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1.1200000000000001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9.2100000000000009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1.28</v>
      </c>
      <c r="S32" s="201">
        <v>0.63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1.78</v>
      </c>
      <c r="AB32" s="201">
        <v>0</v>
      </c>
      <c r="AC32" s="201">
        <v>0</v>
      </c>
      <c r="AD32" s="201">
        <v>0</v>
      </c>
      <c r="AE32" s="201">
        <v>46.37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14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8.4499999999999993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1.1200000000000001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9.2100000000000009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1.28</v>
      </c>
      <c r="S33" s="201">
        <v>0.63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1.78</v>
      </c>
      <c r="AB33" s="201">
        <v>0</v>
      </c>
      <c r="AC33" s="201">
        <v>0</v>
      </c>
      <c r="AD33" s="201">
        <v>0</v>
      </c>
      <c r="AE33" s="201">
        <v>46.37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14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8.4499999999999993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1.0900000000000001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9.2100000000000009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1.28</v>
      </c>
      <c r="S34" s="201">
        <v>0.63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1.78</v>
      </c>
      <c r="AB34" s="201">
        <v>0</v>
      </c>
      <c r="AC34" s="201">
        <v>0</v>
      </c>
      <c r="AD34" s="201">
        <v>0</v>
      </c>
      <c r="AE34" s="201">
        <v>46.37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14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8.4499999999999993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0.9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9.2100000000000009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1.28</v>
      </c>
      <c r="S35" s="201">
        <v>0.63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1.78</v>
      </c>
      <c r="AB35" s="201">
        <v>0</v>
      </c>
      <c r="AC35" s="201">
        <v>0</v>
      </c>
      <c r="AD35" s="201">
        <v>0</v>
      </c>
      <c r="AE35" s="201">
        <v>45.77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14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8.4499999999999993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0.9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9.2100000000000009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1.28</v>
      </c>
      <c r="S36" s="201">
        <v>0.63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1.78</v>
      </c>
      <c r="AB36" s="201">
        <v>0</v>
      </c>
      <c r="AC36" s="201">
        <v>0</v>
      </c>
      <c r="AD36" s="201">
        <v>0</v>
      </c>
      <c r="AE36" s="201">
        <v>45.77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14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8.4499999999999993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0.53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9.2100000000000009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1.28</v>
      </c>
      <c r="S37" s="201">
        <v>0.63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1.78</v>
      </c>
      <c r="AB37" s="201">
        <v>0</v>
      </c>
      <c r="AC37" s="201">
        <v>0</v>
      </c>
      <c r="AD37" s="201">
        <v>0</v>
      </c>
      <c r="AE37" s="201">
        <v>45.77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14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8.4499999999999993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0.53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9.2100000000000009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1.28</v>
      </c>
      <c r="S38" s="201">
        <v>0.63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1.78</v>
      </c>
      <c r="AB38" s="201">
        <v>0</v>
      </c>
      <c r="AC38" s="201">
        <v>0</v>
      </c>
      <c r="AD38" s="201">
        <v>0</v>
      </c>
      <c r="AE38" s="201">
        <v>45.77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14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8.4499999999999993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0.53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9.2100000000000009</v>
      </c>
      <c r="M39" s="201">
        <v>2.56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1.28</v>
      </c>
      <c r="S39" s="201">
        <v>0.63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1.74</v>
      </c>
      <c r="AB39" s="201">
        <v>0</v>
      </c>
      <c r="AC39" s="201">
        <v>0</v>
      </c>
      <c r="AD39" s="201">
        <v>0</v>
      </c>
      <c r="AE39" s="201">
        <v>45.77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14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8.4499999999999993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9.2100000000000009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1.28</v>
      </c>
      <c r="S40" s="201">
        <v>0.63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1.74</v>
      </c>
      <c r="AB40" s="201">
        <v>0</v>
      </c>
      <c r="AC40" s="201">
        <v>0</v>
      </c>
      <c r="AD40" s="201">
        <v>0</v>
      </c>
      <c r="AE40" s="201">
        <v>45.77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14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8.4499999999999993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9.2100000000000009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1.28</v>
      </c>
      <c r="S41" s="201">
        <v>0.63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1.74</v>
      </c>
      <c r="AB41" s="201">
        <v>0</v>
      </c>
      <c r="AC41" s="201">
        <v>0</v>
      </c>
      <c r="AD41" s="201">
        <v>0</v>
      </c>
      <c r="AE41" s="201">
        <v>45.77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14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8.4499999999999993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9.2100000000000009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1.28</v>
      </c>
      <c r="S42" s="201">
        <v>0.63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1.74</v>
      </c>
      <c r="AB42" s="201">
        <v>0</v>
      </c>
      <c r="AC42" s="201">
        <v>0</v>
      </c>
      <c r="AD42" s="201">
        <v>0</v>
      </c>
      <c r="AE42" s="201">
        <v>45.77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14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8.4499999999999993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9.2100000000000009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1.28</v>
      </c>
      <c r="S43" s="201">
        <v>0.63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1.74</v>
      </c>
      <c r="AB43" s="201">
        <v>1.49</v>
      </c>
      <c r="AC43" s="201">
        <v>0</v>
      </c>
      <c r="AD43" s="201">
        <v>0</v>
      </c>
      <c r="AE43" s="201">
        <v>44.91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14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8.4499999999999993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9.2100000000000009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1.28</v>
      </c>
      <c r="S44" s="201">
        <v>0.63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1.74</v>
      </c>
      <c r="AB44" s="201">
        <v>1.49</v>
      </c>
      <c r="AC44" s="201">
        <v>0</v>
      </c>
      <c r="AD44" s="201">
        <v>0</v>
      </c>
      <c r="AE44" s="201">
        <v>44.91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14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8.4499999999999993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9.2100000000000009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1.28</v>
      </c>
      <c r="S45" s="201">
        <v>0.63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1.74</v>
      </c>
      <c r="AB45" s="201">
        <v>1.49</v>
      </c>
      <c r="AC45" s="201">
        <v>0</v>
      </c>
      <c r="AD45" s="201">
        <v>0</v>
      </c>
      <c r="AE45" s="201">
        <v>44.91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14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8.4499999999999993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9.2100000000000009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1.28</v>
      </c>
      <c r="S46" s="201">
        <v>0.63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1.74</v>
      </c>
      <c r="AB46" s="201">
        <v>1.49</v>
      </c>
      <c r="AC46" s="201">
        <v>0</v>
      </c>
      <c r="AD46" s="201">
        <v>0</v>
      </c>
      <c r="AE46" s="201">
        <v>44.91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14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8.4499999999999993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9.2100000000000009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1.28</v>
      </c>
      <c r="S47" s="201">
        <v>0.63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1.74</v>
      </c>
      <c r="AB47" s="201">
        <v>1.49</v>
      </c>
      <c r="AC47" s="201">
        <v>0</v>
      </c>
      <c r="AD47" s="201">
        <v>0</v>
      </c>
      <c r="AE47" s="201">
        <v>43.76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14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8.4499999999999993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9.2100000000000009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1.28</v>
      </c>
      <c r="S48" s="201">
        <v>0.63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1.74</v>
      </c>
      <c r="AB48" s="201">
        <v>1.49</v>
      </c>
      <c r="AC48" s="201">
        <v>0</v>
      </c>
      <c r="AD48" s="201">
        <v>0</v>
      </c>
      <c r="AE48" s="201">
        <v>43.76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14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8.4499999999999993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9.2100000000000009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1.28</v>
      </c>
      <c r="S49" s="201">
        <v>0.63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1.74</v>
      </c>
      <c r="AB49" s="201">
        <v>1.49</v>
      </c>
      <c r="AC49" s="201">
        <v>0</v>
      </c>
      <c r="AD49" s="201">
        <v>0</v>
      </c>
      <c r="AE49" s="201">
        <v>43.76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14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8.4499999999999993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9.2100000000000009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1.28</v>
      </c>
      <c r="S50" s="201">
        <v>0.63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1.74</v>
      </c>
      <c r="AB50" s="201">
        <v>1.49</v>
      </c>
      <c r="AC50" s="201">
        <v>0</v>
      </c>
      <c r="AD50" s="201">
        <v>0</v>
      </c>
      <c r="AE50" s="201">
        <v>43.76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14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8.4499999999999993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9.2100000000000009</v>
      </c>
      <c r="M51" s="201">
        <v>2.56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1.28</v>
      </c>
      <c r="S51" s="201">
        <v>0.63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1.74</v>
      </c>
      <c r="AB51" s="201">
        <v>1.49</v>
      </c>
      <c r="AC51" s="201">
        <v>0</v>
      </c>
      <c r="AD51" s="201">
        <v>0</v>
      </c>
      <c r="AE51" s="201">
        <v>43.63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14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8.4499999999999993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9.2100000000000009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1.28</v>
      </c>
      <c r="S52" s="201">
        <v>0.63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1.74</v>
      </c>
      <c r="AB52" s="201">
        <v>1.49</v>
      </c>
      <c r="AC52" s="201">
        <v>0</v>
      </c>
      <c r="AD52" s="201">
        <v>0</v>
      </c>
      <c r="AE52" s="201">
        <v>43.63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14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8.4499999999999993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9.2100000000000009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1.28</v>
      </c>
      <c r="S53" s="201">
        <v>0.63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1.74</v>
      </c>
      <c r="AB53" s="201">
        <v>1.49</v>
      </c>
      <c r="AC53" s="201">
        <v>0</v>
      </c>
      <c r="AD53" s="201">
        <v>0</v>
      </c>
      <c r="AE53" s="201">
        <v>44.91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14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8.4499999999999993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9.2100000000000009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1.28</v>
      </c>
      <c r="S54" s="201">
        <v>0.63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1.68</v>
      </c>
      <c r="AB54" s="201">
        <v>0</v>
      </c>
      <c r="AC54" s="201">
        <v>0</v>
      </c>
      <c r="AD54" s="201">
        <v>0</v>
      </c>
      <c r="AE54" s="201">
        <v>44.91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14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8.4499999999999993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9.2100000000000009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1.28</v>
      </c>
      <c r="S55" s="201">
        <v>0.63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44.91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14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8.4499999999999993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9.2100000000000009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1.28</v>
      </c>
      <c r="S56" s="201">
        <v>0.63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44.91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14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8.4499999999999993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9.2100000000000009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1.28</v>
      </c>
      <c r="S57" s="201">
        <v>0.63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44.91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14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8.4499999999999993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9.2100000000000009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1.28</v>
      </c>
      <c r="S58" s="201">
        <v>0.63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44.91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14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8.4499999999999993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9.2100000000000009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1.28</v>
      </c>
      <c r="S59" s="201">
        <v>0.63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1.89</v>
      </c>
      <c r="AB59" s="201">
        <v>0</v>
      </c>
      <c r="AC59" s="201">
        <v>0</v>
      </c>
      <c r="AD59" s="201">
        <v>0</v>
      </c>
      <c r="AE59" s="201">
        <v>44.91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14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8.4499999999999993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9.2100000000000009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1.28</v>
      </c>
      <c r="S60" s="201">
        <v>0.63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1.89</v>
      </c>
      <c r="AB60" s="201">
        <v>0</v>
      </c>
      <c r="AC60" s="201">
        <v>0</v>
      </c>
      <c r="AD60" s="201">
        <v>0</v>
      </c>
      <c r="AE60" s="201">
        <v>44.91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14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8.4499999999999993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9.2100000000000009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1.28</v>
      </c>
      <c r="S61" s="201">
        <v>0.63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1.63</v>
      </c>
      <c r="AB61" s="201">
        <v>0</v>
      </c>
      <c r="AC61" s="201">
        <v>0</v>
      </c>
      <c r="AD61" s="201">
        <v>0</v>
      </c>
      <c r="AE61" s="201">
        <v>44.91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14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8.4499999999999993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9.2100000000000009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1.28</v>
      </c>
      <c r="S62" s="201">
        <v>0.63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1.63</v>
      </c>
      <c r="AB62" s="201">
        <v>0</v>
      </c>
      <c r="AC62" s="201">
        <v>0</v>
      </c>
      <c r="AD62" s="201">
        <v>0</v>
      </c>
      <c r="AE62" s="201">
        <v>44.91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14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8.4499999999999993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9.2100000000000009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1.28</v>
      </c>
      <c r="S63" s="201">
        <v>0.63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1.63</v>
      </c>
      <c r="AB63" s="201">
        <v>0</v>
      </c>
      <c r="AC63" s="201">
        <v>0</v>
      </c>
      <c r="AD63" s="201">
        <v>0</v>
      </c>
      <c r="AE63" s="201">
        <v>43.76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14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8.4499999999999993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9.2100000000000009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1.28</v>
      </c>
      <c r="S64" s="201">
        <v>0.63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1.63</v>
      </c>
      <c r="AB64" s="201">
        <v>0</v>
      </c>
      <c r="AC64" s="201">
        <v>0</v>
      </c>
      <c r="AD64" s="201">
        <v>0</v>
      </c>
      <c r="AE64" s="201">
        <v>43.76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14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8.4499999999999993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9.2100000000000009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1.1299999999999999</v>
      </c>
      <c r="S65" s="201">
        <v>0.63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1.63</v>
      </c>
      <c r="AB65" s="201">
        <v>0</v>
      </c>
      <c r="AC65" s="201">
        <v>0</v>
      </c>
      <c r="AD65" s="201">
        <v>0</v>
      </c>
      <c r="AE65" s="201">
        <v>43.76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14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8.4499999999999993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9.2100000000000009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1.1299999999999999</v>
      </c>
      <c r="S66" s="201">
        <v>0.63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1.63</v>
      </c>
      <c r="AB66" s="201">
        <v>0</v>
      </c>
      <c r="AC66" s="201">
        <v>0</v>
      </c>
      <c r="AD66" s="201">
        <v>0</v>
      </c>
      <c r="AE66" s="201">
        <v>43.76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14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8.4499999999999993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9.2100000000000009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1.1299999999999999</v>
      </c>
      <c r="S67" s="201">
        <v>0.63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1.63</v>
      </c>
      <c r="AB67" s="201">
        <v>0</v>
      </c>
      <c r="AC67" s="201">
        <v>0</v>
      </c>
      <c r="AD67" s="201">
        <v>0</v>
      </c>
      <c r="AE67" s="201">
        <v>39.71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14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8.4499999999999993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9.2100000000000009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1.1299999999999999</v>
      </c>
      <c r="S68" s="201">
        <v>0.63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1.63</v>
      </c>
      <c r="AB68" s="201">
        <v>0</v>
      </c>
      <c r="AC68" s="201">
        <v>0</v>
      </c>
      <c r="AD68" s="201">
        <v>0</v>
      </c>
      <c r="AE68" s="201">
        <v>39.71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14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8.4499999999999993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9.2100000000000009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1.1299999999999999</v>
      </c>
      <c r="S69" s="201">
        <v>0.55000000000000004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1.63</v>
      </c>
      <c r="AB69" s="201">
        <v>1.49</v>
      </c>
      <c r="AC69" s="201">
        <v>0</v>
      </c>
      <c r="AD69" s="201">
        <v>0</v>
      </c>
      <c r="AE69" s="201">
        <v>43.76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14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8.4499999999999993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9.2100000000000009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1.28</v>
      </c>
      <c r="S70" s="201">
        <v>0.55000000000000004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1.63</v>
      </c>
      <c r="AB70" s="201">
        <v>1.49</v>
      </c>
      <c r="AC70" s="201">
        <v>0</v>
      </c>
      <c r="AD70" s="201">
        <v>0</v>
      </c>
      <c r="AE70" s="201">
        <v>44.91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14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8.4499999999999993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9.2100000000000009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1.28</v>
      </c>
      <c r="S71" s="201">
        <v>0.63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1.68</v>
      </c>
      <c r="AB71" s="201">
        <v>1.49</v>
      </c>
      <c r="AC71" s="201">
        <v>0</v>
      </c>
      <c r="AD71" s="201">
        <v>0</v>
      </c>
      <c r="AE71" s="201">
        <v>44.91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14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8.4499999999999993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1.17</v>
      </c>
      <c r="BA71" s="201">
        <v>0.4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9.2100000000000009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1.28</v>
      </c>
      <c r="S72" s="201">
        <v>0.63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1.68</v>
      </c>
      <c r="AB72" s="201">
        <v>1.49</v>
      </c>
      <c r="AC72" s="201">
        <v>0</v>
      </c>
      <c r="AD72" s="201">
        <v>0</v>
      </c>
      <c r="AE72" s="201">
        <v>44.91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14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8.4499999999999993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2.35</v>
      </c>
      <c r="BA72" s="201">
        <v>0.49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9.2100000000000009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1.28</v>
      </c>
      <c r="S73" s="201">
        <v>0.63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1.68</v>
      </c>
      <c r="AB73" s="201">
        <v>0</v>
      </c>
      <c r="AC73" s="201">
        <v>0</v>
      </c>
      <c r="AD73" s="201">
        <v>0</v>
      </c>
      <c r="AE73" s="201">
        <v>44.91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14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8.4499999999999993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2.35</v>
      </c>
      <c r="BA73" s="201">
        <v>0.9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9.2100000000000009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1.28</v>
      </c>
      <c r="S74" s="201">
        <v>0.63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1.68</v>
      </c>
      <c r="AB74" s="201">
        <v>0</v>
      </c>
      <c r="AC74" s="201">
        <v>0</v>
      </c>
      <c r="AD74" s="201">
        <v>0</v>
      </c>
      <c r="AE74" s="201">
        <v>44.91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14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8.4499999999999993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2.35</v>
      </c>
      <c r="BA74" s="201">
        <v>1.45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9.2100000000000009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1.28</v>
      </c>
      <c r="S75" s="201">
        <v>0.63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1.68</v>
      </c>
      <c r="AB75" s="201">
        <v>0</v>
      </c>
      <c r="AC75" s="201">
        <v>0</v>
      </c>
      <c r="AD75" s="201">
        <v>0</v>
      </c>
      <c r="AE75" s="201">
        <v>44.91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14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8.4499999999999993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2.35</v>
      </c>
      <c r="BA75" s="201">
        <v>1.69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9.2100000000000009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1.28</v>
      </c>
      <c r="S76" s="201">
        <v>0.63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1.68</v>
      </c>
      <c r="AB76" s="201">
        <v>0</v>
      </c>
      <c r="AC76" s="201">
        <v>0</v>
      </c>
      <c r="AD76" s="201">
        <v>0</v>
      </c>
      <c r="AE76" s="201">
        <v>44.91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14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8.4499999999999993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3.53</v>
      </c>
      <c r="BA76" s="201">
        <v>2.48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2.86</v>
      </c>
      <c r="L77" s="201">
        <v>9.2100000000000009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1.28</v>
      </c>
      <c r="S77" s="201">
        <v>0.63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1.68</v>
      </c>
      <c r="AB77" s="201">
        <v>0</v>
      </c>
      <c r="AC77" s="201">
        <v>0</v>
      </c>
      <c r="AD77" s="201">
        <v>0</v>
      </c>
      <c r="AE77" s="201">
        <v>44.91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14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8.4499999999999993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2.96</v>
      </c>
      <c r="AZ77" s="201">
        <v>4.8600000000000003</v>
      </c>
      <c r="BA77" s="201">
        <v>3.22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9.2100000000000009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1.28</v>
      </c>
      <c r="S78" s="201">
        <v>0.63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1.68</v>
      </c>
      <c r="AB78" s="201">
        <v>0</v>
      </c>
      <c r="AC78" s="201">
        <v>0</v>
      </c>
      <c r="AD78" s="201">
        <v>0</v>
      </c>
      <c r="AE78" s="201">
        <v>45.77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14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8.4499999999999993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9.2100000000000009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1.28</v>
      </c>
      <c r="S79" s="201">
        <v>0.63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1.68</v>
      </c>
      <c r="AB79" s="201">
        <v>0</v>
      </c>
      <c r="AC79" s="201">
        <v>0</v>
      </c>
      <c r="AD79" s="201">
        <v>0</v>
      </c>
      <c r="AE79" s="201">
        <v>45.77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14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8.4499999999999993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9.2100000000000009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1.28</v>
      </c>
      <c r="S80" s="201">
        <v>0.63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1.68</v>
      </c>
      <c r="AB80" s="201">
        <v>0</v>
      </c>
      <c r="AC80" s="201">
        <v>0</v>
      </c>
      <c r="AD80" s="201">
        <v>0</v>
      </c>
      <c r="AE80" s="201">
        <v>45.77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14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8.4499999999999993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9.2100000000000009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1.28</v>
      </c>
      <c r="S81" s="201">
        <v>0.63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1.68</v>
      </c>
      <c r="AB81" s="201">
        <v>0</v>
      </c>
      <c r="AC81" s="201">
        <v>0</v>
      </c>
      <c r="AD81" s="201">
        <v>0</v>
      </c>
      <c r="AE81" s="201">
        <v>45.77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14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8.4499999999999993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9.2100000000000009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1.28</v>
      </c>
      <c r="S82" s="201">
        <v>0.63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1.68</v>
      </c>
      <c r="AB82" s="201">
        <v>0</v>
      </c>
      <c r="AC82" s="201">
        <v>0</v>
      </c>
      <c r="AD82" s="201">
        <v>0</v>
      </c>
      <c r="AE82" s="201">
        <v>45.77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13.29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8.4499999999999993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9.2100000000000009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1.28</v>
      </c>
      <c r="S83" s="201">
        <v>0.63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1.68</v>
      </c>
      <c r="AB83" s="201">
        <v>0</v>
      </c>
      <c r="AC83" s="201">
        <v>0</v>
      </c>
      <c r="AD83" s="201">
        <v>0</v>
      </c>
      <c r="AE83" s="201">
        <v>46.37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13.74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8.4499999999999993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9.2100000000000009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1.28</v>
      </c>
      <c r="S84" s="201">
        <v>0.63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1.68</v>
      </c>
      <c r="AB84" s="201">
        <v>0</v>
      </c>
      <c r="AC84" s="201">
        <v>0</v>
      </c>
      <c r="AD84" s="201">
        <v>0</v>
      </c>
      <c r="AE84" s="201">
        <v>46.37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13.74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8.4499999999999993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9.2100000000000009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1.28</v>
      </c>
      <c r="S85" s="201">
        <v>0.63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1.68</v>
      </c>
      <c r="AB85" s="201">
        <v>0</v>
      </c>
      <c r="AC85" s="201">
        <v>0</v>
      </c>
      <c r="AD85" s="201">
        <v>0</v>
      </c>
      <c r="AE85" s="201">
        <v>46.37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13.74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8.4499999999999993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4.8600000000000003</v>
      </c>
      <c r="BA85" s="201">
        <v>2.78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9.2100000000000009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1.28</v>
      </c>
      <c r="S86" s="201">
        <v>0.63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1.68</v>
      </c>
      <c r="AB86" s="201">
        <v>0</v>
      </c>
      <c r="AC86" s="201">
        <v>0</v>
      </c>
      <c r="AD86" s="201">
        <v>0</v>
      </c>
      <c r="AE86" s="201">
        <v>46.37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13.74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8.4499999999999993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2.0299999999999998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9.2100000000000009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1.28</v>
      </c>
      <c r="S87" s="201">
        <v>0.63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1.74</v>
      </c>
      <c r="AB87" s="201">
        <v>0</v>
      </c>
      <c r="AC87" s="201">
        <v>0</v>
      </c>
      <c r="AD87" s="201">
        <v>0</v>
      </c>
      <c r="AE87" s="201">
        <v>46.37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13.74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8.4499999999999993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2.0299999999999998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9.2100000000000009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1.28</v>
      </c>
      <c r="S88" s="201">
        <v>0.63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1.74</v>
      </c>
      <c r="AB88" s="201">
        <v>0</v>
      </c>
      <c r="AC88" s="201">
        <v>0</v>
      </c>
      <c r="AD88" s="201">
        <v>0</v>
      </c>
      <c r="AE88" s="201">
        <v>46.37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13.74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8.4499999999999993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2.0299999999999998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9.2100000000000009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1.28</v>
      </c>
      <c r="S89" s="201">
        <v>0.63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1.74</v>
      </c>
      <c r="AB89" s="201">
        <v>0</v>
      </c>
      <c r="AC89" s="201">
        <v>0</v>
      </c>
      <c r="AD89" s="201">
        <v>0</v>
      </c>
      <c r="AE89" s="201">
        <v>46.37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13.74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8.4499999999999993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2.78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9.2100000000000009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1.28</v>
      </c>
      <c r="S90" s="201">
        <v>0.63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1.74</v>
      </c>
      <c r="AB90" s="201">
        <v>0</v>
      </c>
      <c r="AC90" s="201">
        <v>0</v>
      </c>
      <c r="AD90" s="201">
        <v>0</v>
      </c>
      <c r="AE90" s="201">
        <v>46.37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13.74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8.4499999999999993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9.2100000000000009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1.28</v>
      </c>
      <c r="S91" s="201">
        <v>0.63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1.74</v>
      </c>
      <c r="AB91" s="201">
        <v>0</v>
      </c>
      <c r="AC91" s="201">
        <v>0</v>
      </c>
      <c r="AD91" s="201">
        <v>0</v>
      </c>
      <c r="AE91" s="201">
        <v>46.37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13.74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8.4499999999999993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3.22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9.2100000000000009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1.28</v>
      </c>
      <c r="S92" s="201">
        <v>0.63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1.74</v>
      </c>
      <c r="AB92" s="201">
        <v>0</v>
      </c>
      <c r="AC92" s="201">
        <v>0</v>
      </c>
      <c r="AD92" s="201">
        <v>0</v>
      </c>
      <c r="AE92" s="201">
        <v>46.37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13.74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8.4499999999999993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3.21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9.2100000000000009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1.28</v>
      </c>
      <c r="S93" s="201">
        <v>0.63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1.74</v>
      </c>
      <c r="AB93" s="201">
        <v>0</v>
      </c>
      <c r="AC93" s="201">
        <v>0</v>
      </c>
      <c r="AD93" s="201">
        <v>0</v>
      </c>
      <c r="AE93" s="201">
        <v>46.37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13.74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8.4499999999999993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2.78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9.2100000000000009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1.28</v>
      </c>
      <c r="S94" s="201">
        <v>0.63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1.74</v>
      </c>
      <c r="AB94" s="201">
        <v>0</v>
      </c>
      <c r="AC94" s="201">
        <v>0</v>
      </c>
      <c r="AD94" s="201">
        <v>0</v>
      </c>
      <c r="AE94" s="201">
        <v>46.37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13.74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8.4499999999999993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2.69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9.2100000000000009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1.28</v>
      </c>
      <c r="S95" s="201">
        <v>0.63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1.74</v>
      </c>
      <c r="AB95" s="201">
        <v>0</v>
      </c>
      <c r="AC95" s="201">
        <v>0</v>
      </c>
      <c r="AD95" s="201">
        <v>0</v>
      </c>
      <c r="AE95" s="201">
        <v>46.37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13.74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8.4499999999999993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2.69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9.2100000000000009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1.28</v>
      </c>
      <c r="S96" s="201">
        <v>0.63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1.74</v>
      </c>
      <c r="AB96" s="201">
        <v>0</v>
      </c>
      <c r="AC96" s="201">
        <v>0</v>
      </c>
      <c r="AD96" s="201">
        <v>0</v>
      </c>
      <c r="AE96" s="201">
        <v>46.37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13.74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8.4499999999999993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1.96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9.2100000000000009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1.28</v>
      </c>
      <c r="S97" s="201">
        <v>0.63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1.74</v>
      </c>
      <c r="AB97" s="201">
        <v>0</v>
      </c>
      <c r="AC97" s="201">
        <v>0</v>
      </c>
      <c r="AD97" s="201">
        <v>0</v>
      </c>
      <c r="AE97" s="201">
        <v>46.37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13.74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8.4499999999999993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4.7</v>
      </c>
      <c r="BA97" s="201">
        <v>0.9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9.2100000000000009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1.28</v>
      </c>
      <c r="S98" s="201">
        <v>0.63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1.74</v>
      </c>
      <c r="AB98" s="201">
        <v>0</v>
      </c>
      <c r="AC98" s="201">
        <v>0</v>
      </c>
      <c r="AD98" s="201">
        <v>0</v>
      </c>
      <c r="AE98" s="201">
        <v>46.37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13.74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8.4499999999999993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4.7</v>
      </c>
      <c r="BA98" s="201">
        <v>0.45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6.6967499999999971E-2</v>
      </c>
      <c r="L99">
        <f t="shared" si="0"/>
        <v>0.22104000000000026</v>
      </c>
      <c r="M99">
        <f t="shared" si="0"/>
        <v>6.1440000000000043E-2</v>
      </c>
      <c r="N99">
        <f t="shared" si="0"/>
        <v>6.8399999999999947E-2</v>
      </c>
      <c r="O99">
        <f t="shared" si="0"/>
        <v>7.6079999999999953E-2</v>
      </c>
      <c r="P99">
        <f t="shared" si="0"/>
        <v>0.12528000000000031</v>
      </c>
      <c r="Q99">
        <f t="shared" si="0"/>
        <v>9.8399999999999876E-3</v>
      </c>
      <c r="R99">
        <f t="shared" si="0"/>
        <v>3.0532500000000014E-2</v>
      </c>
      <c r="S99">
        <f t="shared" si="0"/>
        <v>1.5080000000000024E-2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4.2005000000000028E-2</v>
      </c>
      <c r="AB99">
        <f t="shared" si="0"/>
        <v>5.5874999999999987E-3</v>
      </c>
      <c r="AC99">
        <f t="shared" si="0"/>
        <v>0</v>
      </c>
      <c r="AD99">
        <f t="shared" si="0"/>
        <v>0</v>
      </c>
      <c r="AE99">
        <f t="shared" si="0"/>
        <v>1.0894324999999991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0.33425250000000006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0.20280000000000029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3.048E-2</v>
      </c>
      <c r="BA99">
        <f t="shared" si="0"/>
        <v>2.4387500000000003E-2</v>
      </c>
      <c r="BB99">
        <f t="shared" si="0"/>
        <v>6.6585000000000047E-2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9.36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9.06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9.06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9.06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9.24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9.24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9.24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9.24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9.24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9.24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9.24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9.24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9.24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9.24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9.24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9.24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9.36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9.36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9.36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9.36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9.36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9.36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9.36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9.36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9.36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9.36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9.36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9.36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9.36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9.36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9.36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9.36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9.24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9.24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9.24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9.24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9.24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9.24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9.24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9.24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9.06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9.06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9.06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9.06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8.83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8.83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8.83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8.83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8.32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8.32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9.06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9.06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9.06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9.06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9.06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9.06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9.06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9.06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9.06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9.06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8.83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8.83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8.83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8.83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8.83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9.06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9.06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9.06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9.06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9.06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9.06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9.06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9.06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9.24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9.24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9.24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9.24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9.24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9.36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9.36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9.36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9.36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9.36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9.36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9.36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9.36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9.36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9.36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9.36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9.36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9.36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9.36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9.36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9.36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0.21562249999999999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154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310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310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310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310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152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307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152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287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152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258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152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213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152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189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152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152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152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152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152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152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152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154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154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154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154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154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154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154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154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154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154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154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154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154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154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154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154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152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152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152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152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201">
        <v>152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201">
        <v>152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1">
        <v>152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1">
        <v>152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33</v>
      </c>
      <c r="D43" s="24">
        <v>10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33</v>
      </c>
      <c r="D44" s="24">
        <v>25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33</v>
      </c>
      <c r="D45" s="24">
        <v>25</v>
      </c>
      <c r="E45" s="24">
        <v>0</v>
      </c>
      <c r="F45" s="24">
        <v>0</v>
      </c>
      <c r="G45" s="201">
        <v>150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33</v>
      </c>
      <c r="D46" s="24">
        <v>25</v>
      </c>
      <c r="E46" s="24">
        <v>0</v>
      </c>
      <c r="F46" s="24">
        <v>0</v>
      </c>
      <c r="G46" s="201">
        <v>150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33</v>
      </c>
      <c r="D47" s="24">
        <v>25</v>
      </c>
      <c r="E47" s="24">
        <v>0</v>
      </c>
      <c r="F47" s="24">
        <v>0</v>
      </c>
      <c r="G47" s="201">
        <v>148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33</v>
      </c>
      <c r="D48" s="24">
        <v>25</v>
      </c>
      <c r="E48" s="24">
        <v>0</v>
      </c>
      <c r="F48" s="24">
        <v>0</v>
      </c>
      <c r="G48" s="201">
        <v>148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33</v>
      </c>
      <c r="D49" s="24">
        <v>25</v>
      </c>
      <c r="E49" s="24">
        <v>0</v>
      </c>
      <c r="F49" s="24">
        <v>0</v>
      </c>
      <c r="G49" s="201">
        <v>148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33</v>
      </c>
      <c r="D50" s="24">
        <v>25</v>
      </c>
      <c r="E50" s="24">
        <v>0</v>
      </c>
      <c r="F50" s="24">
        <v>0</v>
      </c>
      <c r="G50" s="201">
        <v>148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33</v>
      </c>
      <c r="D51" s="24">
        <v>25</v>
      </c>
      <c r="E51" s="24">
        <v>0</v>
      </c>
      <c r="F51" s="24">
        <v>0</v>
      </c>
      <c r="G51" s="201">
        <v>146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33</v>
      </c>
      <c r="D52" s="24">
        <v>25</v>
      </c>
      <c r="E52" s="24">
        <v>0</v>
      </c>
      <c r="F52" s="24">
        <v>0</v>
      </c>
      <c r="G52" s="201">
        <v>146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33</v>
      </c>
      <c r="D53" s="24">
        <v>25</v>
      </c>
      <c r="E53" s="24">
        <v>0</v>
      </c>
      <c r="F53" s="24">
        <v>0</v>
      </c>
      <c r="G53" s="201">
        <v>150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150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34.159999999999997</v>
      </c>
      <c r="D55" s="24">
        <v>0</v>
      </c>
      <c r="E55" s="24">
        <v>0</v>
      </c>
      <c r="F55" s="24">
        <v>0</v>
      </c>
      <c r="G55" s="201">
        <v>150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34.159999999999997</v>
      </c>
      <c r="D56" s="24">
        <v>0</v>
      </c>
      <c r="E56" s="24">
        <v>0</v>
      </c>
      <c r="F56" s="24">
        <v>0</v>
      </c>
      <c r="G56" s="201">
        <v>150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34.159999999999997</v>
      </c>
      <c r="D57" s="24">
        <v>0</v>
      </c>
      <c r="E57" s="24">
        <v>0</v>
      </c>
      <c r="F57" s="24">
        <v>0</v>
      </c>
      <c r="G57" s="201">
        <v>150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34.159999999999997</v>
      </c>
      <c r="D58" s="24">
        <v>0</v>
      </c>
      <c r="E58" s="24">
        <v>0</v>
      </c>
      <c r="F58" s="24">
        <v>0</v>
      </c>
      <c r="G58" s="201">
        <v>150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201">
        <v>150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201">
        <v>150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201">
        <v>150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201">
        <v>150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201">
        <v>148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201">
        <v>148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201">
        <v>148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201">
        <v>148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201">
        <v>148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201">
        <v>148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31</v>
      </c>
      <c r="D69" s="24">
        <v>15</v>
      </c>
      <c r="E69" s="24">
        <v>0</v>
      </c>
      <c r="F69" s="24">
        <v>0</v>
      </c>
      <c r="G69" s="201">
        <v>148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31</v>
      </c>
      <c r="D70" s="24">
        <v>25</v>
      </c>
      <c r="E70" s="24">
        <v>0</v>
      </c>
      <c r="F70" s="24">
        <v>0</v>
      </c>
      <c r="G70" s="201">
        <v>150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32</v>
      </c>
      <c r="D71" s="24">
        <v>25</v>
      </c>
      <c r="E71" s="24">
        <v>0</v>
      </c>
      <c r="F71" s="24">
        <v>0</v>
      </c>
      <c r="G71" s="201">
        <v>150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164</v>
      </c>
      <c r="P71" s="201">
        <v>0</v>
      </c>
    </row>
    <row r="72" spans="1:16">
      <c r="A72" t="s">
        <v>114</v>
      </c>
      <c r="C72" s="24">
        <v>32</v>
      </c>
      <c r="D72" s="24">
        <v>25</v>
      </c>
      <c r="E72" s="24">
        <v>0</v>
      </c>
      <c r="F72" s="24">
        <v>0</v>
      </c>
      <c r="G72" s="201">
        <v>150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184</v>
      </c>
      <c r="P72" s="201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201">
        <v>150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169</v>
      </c>
      <c r="P73" s="201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201">
        <v>150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169</v>
      </c>
      <c r="P74" s="201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150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150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1">
        <v>150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152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152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152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152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234</v>
      </c>
      <c r="P81" s="201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152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300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154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310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154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310</v>
      </c>
      <c r="P84" s="201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154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310</v>
      </c>
      <c r="P85" s="201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154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310</v>
      </c>
      <c r="P86" s="201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154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310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154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310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154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310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154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310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154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310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154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310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154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310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154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310</v>
      </c>
      <c r="P94" s="201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1">
        <v>154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310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154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310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154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310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154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310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0.79491000000000012</v>
      </c>
      <c r="D99" s="114">
        <f t="shared" si="0"/>
        <v>8.7499999999999994E-2</v>
      </c>
      <c r="E99" s="114">
        <f t="shared" si="0"/>
        <v>0</v>
      </c>
      <c r="F99" s="114">
        <f t="shared" si="0"/>
        <v>0</v>
      </c>
      <c r="G99" s="114">
        <f t="shared" si="0"/>
        <v>3.6379999999999999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4.6059999999999999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13.67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33.94</v>
      </c>
      <c r="K3" s="201">
        <v>16.850000000000001</v>
      </c>
      <c r="L3" s="201">
        <v>0.6</v>
      </c>
      <c r="M3" s="201">
        <v>2.1800000000000002</v>
      </c>
      <c r="N3" s="201">
        <v>1.8</v>
      </c>
      <c r="O3" s="201">
        <v>2.52</v>
      </c>
      <c r="P3" s="201">
        <v>1.07</v>
      </c>
      <c r="Q3" s="201">
        <v>0.33</v>
      </c>
      <c r="R3" s="201">
        <v>0.65</v>
      </c>
      <c r="S3" s="201">
        <v>0.4</v>
      </c>
      <c r="T3" s="201">
        <v>1.47</v>
      </c>
      <c r="U3" s="201">
        <v>2.02</v>
      </c>
      <c r="V3" s="201">
        <v>0.15</v>
      </c>
      <c r="W3" s="201">
        <v>0.67</v>
      </c>
      <c r="X3" s="201">
        <v>2.14</v>
      </c>
      <c r="Y3" s="201">
        <v>0</v>
      </c>
      <c r="Z3" s="201">
        <v>4.03</v>
      </c>
      <c r="AA3" s="201">
        <v>1.3</v>
      </c>
      <c r="AB3" s="201">
        <v>0</v>
      </c>
      <c r="AC3" s="201">
        <v>0.95</v>
      </c>
      <c r="AD3" s="201">
        <v>22.43</v>
      </c>
      <c r="AE3" s="201">
        <v>0</v>
      </c>
      <c r="AF3" s="201">
        <v>0</v>
      </c>
      <c r="AG3" s="201">
        <v>32.700000000000003</v>
      </c>
      <c r="AH3" s="201">
        <v>0</v>
      </c>
      <c r="AI3" s="201">
        <v>5.66</v>
      </c>
      <c r="AJ3" s="201">
        <v>0</v>
      </c>
      <c r="AK3" s="201">
        <v>-22.55</v>
      </c>
      <c r="AL3" s="201">
        <v>0</v>
      </c>
      <c r="AM3" s="201">
        <v>0</v>
      </c>
      <c r="AN3" s="201">
        <v>0</v>
      </c>
      <c r="AO3" s="201">
        <v>11.64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0.18</v>
      </c>
      <c r="AW3" s="201">
        <v>0.08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13.67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33.94</v>
      </c>
      <c r="K4" s="201">
        <v>16.850000000000001</v>
      </c>
      <c r="L4" s="201">
        <v>0.6</v>
      </c>
      <c r="M4" s="201">
        <v>2.1800000000000002</v>
      </c>
      <c r="N4" s="201">
        <v>1.8</v>
      </c>
      <c r="O4" s="201">
        <v>2.52</v>
      </c>
      <c r="P4" s="201">
        <v>1.07</v>
      </c>
      <c r="Q4" s="201">
        <v>0.33</v>
      </c>
      <c r="R4" s="201">
        <v>0.65</v>
      </c>
      <c r="S4" s="201">
        <v>0.4</v>
      </c>
      <c r="T4" s="201">
        <v>1.47</v>
      </c>
      <c r="U4" s="201">
        <v>2.02</v>
      </c>
      <c r="V4" s="201">
        <v>0.15</v>
      </c>
      <c r="W4" s="201">
        <v>0.67</v>
      </c>
      <c r="X4" s="201">
        <v>2.14</v>
      </c>
      <c r="Y4" s="201">
        <v>0</v>
      </c>
      <c r="Z4" s="201">
        <v>4.03</v>
      </c>
      <c r="AA4" s="201">
        <v>1.3</v>
      </c>
      <c r="AB4" s="201">
        <v>0</v>
      </c>
      <c r="AC4" s="201">
        <v>0.95</v>
      </c>
      <c r="AD4" s="201">
        <v>22.43</v>
      </c>
      <c r="AE4" s="201">
        <v>0</v>
      </c>
      <c r="AF4" s="201">
        <v>0</v>
      </c>
      <c r="AG4" s="201">
        <v>33.380000000000003</v>
      </c>
      <c r="AH4" s="201">
        <v>0</v>
      </c>
      <c r="AI4" s="201">
        <v>5.66</v>
      </c>
      <c r="AJ4" s="201">
        <v>0</v>
      </c>
      <c r="AK4" s="201">
        <v>-22.55</v>
      </c>
      <c r="AL4" s="201">
        <v>0</v>
      </c>
      <c r="AM4" s="201">
        <v>0</v>
      </c>
      <c r="AN4" s="201">
        <v>0</v>
      </c>
      <c r="AO4" s="201">
        <v>11.64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0.18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13.67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33.94</v>
      </c>
      <c r="K5" s="201">
        <v>16.850000000000001</v>
      </c>
      <c r="L5" s="201">
        <v>0.6</v>
      </c>
      <c r="M5" s="201">
        <v>2.1800000000000002</v>
      </c>
      <c r="N5" s="201">
        <v>1.8</v>
      </c>
      <c r="O5" s="201">
        <v>2.52</v>
      </c>
      <c r="P5" s="201">
        <v>1.07</v>
      </c>
      <c r="Q5" s="201">
        <v>0.33</v>
      </c>
      <c r="R5" s="201">
        <v>0.65</v>
      </c>
      <c r="S5" s="201">
        <v>0.4</v>
      </c>
      <c r="T5" s="201">
        <v>1.47</v>
      </c>
      <c r="U5" s="201">
        <v>2.02</v>
      </c>
      <c r="V5" s="201">
        <v>0.15</v>
      </c>
      <c r="W5" s="201">
        <v>0.67</v>
      </c>
      <c r="X5" s="201">
        <v>2.14</v>
      </c>
      <c r="Y5" s="201">
        <v>0</v>
      </c>
      <c r="Z5" s="201">
        <v>4.03</v>
      </c>
      <c r="AA5" s="201">
        <v>1.3</v>
      </c>
      <c r="AB5" s="201">
        <v>0</v>
      </c>
      <c r="AC5" s="201">
        <v>0.95</v>
      </c>
      <c r="AD5" s="201">
        <v>22.43</v>
      </c>
      <c r="AE5" s="201">
        <v>0</v>
      </c>
      <c r="AF5" s="201">
        <v>0</v>
      </c>
      <c r="AG5" s="201">
        <v>33.380000000000003</v>
      </c>
      <c r="AH5" s="201">
        <v>0</v>
      </c>
      <c r="AI5" s="201">
        <v>5.66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11.64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0.26</v>
      </c>
      <c r="AV5" s="201">
        <v>0.18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13.67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33.94</v>
      </c>
      <c r="K6" s="201">
        <v>16.850000000000001</v>
      </c>
      <c r="L6" s="201">
        <v>0.6</v>
      </c>
      <c r="M6" s="201">
        <v>2.1800000000000002</v>
      </c>
      <c r="N6" s="201">
        <v>1.8</v>
      </c>
      <c r="O6" s="201">
        <v>2.52</v>
      </c>
      <c r="P6" s="201">
        <v>1.07</v>
      </c>
      <c r="Q6" s="201">
        <v>0.33</v>
      </c>
      <c r="R6" s="201">
        <v>0.65</v>
      </c>
      <c r="S6" s="201">
        <v>0.4</v>
      </c>
      <c r="T6" s="201">
        <v>1.47</v>
      </c>
      <c r="U6" s="201">
        <v>2.02</v>
      </c>
      <c r="V6" s="201">
        <v>0.15</v>
      </c>
      <c r="W6" s="201">
        <v>0.67</v>
      </c>
      <c r="X6" s="201">
        <v>2.14</v>
      </c>
      <c r="Y6" s="201">
        <v>0</v>
      </c>
      <c r="Z6" s="201">
        <v>4.03</v>
      </c>
      <c r="AA6" s="201">
        <v>1.3</v>
      </c>
      <c r="AB6" s="201">
        <v>0</v>
      </c>
      <c r="AC6" s="201">
        <v>0.95</v>
      </c>
      <c r="AD6" s="201">
        <v>22.43</v>
      </c>
      <c r="AE6" s="201">
        <v>0</v>
      </c>
      <c r="AF6" s="201">
        <v>0</v>
      </c>
      <c r="AG6" s="201">
        <v>33.380000000000003</v>
      </c>
      <c r="AH6" s="201">
        <v>0</v>
      </c>
      <c r="AI6" s="201">
        <v>5.66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11.64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0.26</v>
      </c>
      <c r="AV6" s="201">
        <v>0.18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13.67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33.94</v>
      </c>
      <c r="K7" s="201">
        <v>16.850000000000001</v>
      </c>
      <c r="L7" s="201">
        <v>0.6</v>
      </c>
      <c r="M7" s="201">
        <v>2.1800000000000002</v>
      </c>
      <c r="N7" s="201">
        <v>1.8</v>
      </c>
      <c r="O7" s="201">
        <v>2.52</v>
      </c>
      <c r="P7" s="201">
        <v>1.07</v>
      </c>
      <c r="Q7" s="201">
        <v>0.33</v>
      </c>
      <c r="R7" s="201">
        <v>0.65</v>
      </c>
      <c r="S7" s="201">
        <v>0.4</v>
      </c>
      <c r="T7" s="201">
        <v>1.47</v>
      </c>
      <c r="U7" s="201">
        <v>2.02</v>
      </c>
      <c r="V7" s="201">
        <v>0.15</v>
      </c>
      <c r="W7" s="201">
        <v>0.67</v>
      </c>
      <c r="X7" s="201">
        <v>2.14</v>
      </c>
      <c r="Y7" s="201">
        <v>0</v>
      </c>
      <c r="Z7" s="201">
        <v>4.03</v>
      </c>
      <c r="AA7" s="201">
        <v>1.3</v>
      </c>
      <c r="AB7" s="201">
        <v>0</v>
      </c>
      <c r="AC7" s="201">
        <v>0.95</v>
      </c>
      <c r="AD7" s="201">
        <v>22.43</v>
      </c>
      <c r="AE7" s="201">
        <v>0</v>
      </c>
      <c r="AF7" s="201">
        <v>0</v>
      </c>
      <c r="AG7" s="201">
        <v>33.270000000000003</v>
      </c>
      <c r="AH7" s="201">
        <v>0</v>
      </c>
      <c r="AI7" s="201">
        <v>5.66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15.17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0.26</v>
      </c>
      <c r="AV7" s="201">
        <v>0.18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13.67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33.94</v>
      </c>
      <c r="K8" s="201">
        <v>16.850000000000001</v>
      </c>
      <c r="L8" s="201">
        <v>0.6</v>
      </c>
      <c r="M8" s="201">
        <v>2.1800000000000002</v>
      </c>
      <c r="N8" s="201">
        <v>1.8</v>
      </c>
      <c r="O8" s="201">
        <v>2.52</v>
      </c>
      <c r="P8" s="201">
        <v>1.07</v>
      </c>
      <c r="Q8" s="201">
        <v>0.33</v>
      </c>
      <c r="R8" s="201">
        <v>0.65</v>
      </c>
      <c r="S8" s="201">
        <v>0.4</v>
      </c>
      <c r="T8" s="201">
        <v>1.47</v>
      </c>
      <c r="U8" s="201">
        <v>2.02</v>
      </c>
      <c r="V8" s="201">
        <v>0.15</v>
      </c>
      <c r="W8" s="201">
        <v>0.67</v>
      </c>
      <c r="X8" s="201">
        <v>2.14</v>
      </c>
      <c r="Y8" s="201">
        <v>0</v>
      </c>
      <c r="Z8" s="201">
        <v>4.03</v>
      </c>
      <c r="AA8" s="201">
        <v>1.3</v>
      </c>
      <c r="AB8" s="201">
        <v>0</v>
      </c>
      <c r="AC8" s="201">
        <v>0.95</v>
      </c>
      <c r="AD8" s="201">
        <v>22.43</v>
      </c>
      <c r="AE8" s="201">
        <v>0</v>
      </c>
      <c r="AF8" s="201">
        <v>0</v>
      </c>
      <c r="AG8" s="201">
        <v>33.270000000000003</v>
      </c>
      <c r="AH8" s="201">
        <v>0</v>
      </c>
      <c r="AI8" s="201">
        <v>5.66</v>
      </c>
      <c r="AJ8" s="201">
        <v>0</v>
      </c>
      <c r="AK8" s="201">
        <v>-2.95</v>
      </c>
      <c r="AL8" s="201">
        <v>0</v>
      </c>
      <c r="AM8" s="201">
        <v>0</v>
      </c>
      <c r="AN8" s="201">
        <v>0</v>
      </c>
      <c r="AO8" s="201">
        <v>35.17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0.26</v>
      </c>
      <c r="AV8" s="201">
        <v>0.18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13.67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33.94</v>
      </c>
      <c r="K9" s="201">
        <v>16.850000000000001</v>
      </c>
      <c r="L9" s="201">
        <v>0.6</v>
      </c>
      <c r="M9" s="201">
        <v>2.1800000000000002</v>
      </c>
      <c r="N9" s="201">
        <v>1.8</v>
      </c>
      <c r="O9" s="201">
        <v>2.52</v>
      </c>
      <c r="P9" s="201">
        <v>1.07</v>
      </c>
      <c r="Q9" s="201">
        <v>0.33</v>
      </c>
      <c r="R9" s="201">
        <v>0.65</v>
      </c>
      <c r="S9" s="201">
        <v>0.4</v>
      </c>
      <c r="T9" s="201">
        <v>1.47</v>
      </c>
      <c r="U9" s="201">
        <v>2.02</v>
      </c>
      <c r="V9" s="201">
        <v>0.15</v>
      </c>
      <c r="W9" s="201">
        <v>0.67</v>
      </c>
      <c r="X9" s="201">
        <v>2.14</v>
      </c>
      <c r="Y9" s="201">
        <v>0</v>
      </c>
      <c r="Z9" s="201">
        <v>4.03</v>
      </c>
      <c r="AA9" s="201">
        <v>1.3</v>
      </c>
      <c r="AB9" s="201">
        <v>0</v>
      </c>
      <c r="AC9" s="201">
        <v>0.95</v>
      </c>
      <c r="AD9" s="201">
        <v>22.43</v>
      </c>
      <c r="AE9" s="201">
        <v>0</v>
      </c>
      <c r="AF9" s="201">
        <v>0</v>
      </c>
      <c r="AG9" s="201">
        <v>33.270000000000003</v>
      </c>
      <c r="AH9" s="201">
        <v>0</v>
      </c>
      <c r="AI9" s="201">
        <v>5.66</v>
      </c>
      <c r="AJ9" s="201">
        <v>0</v>
      </c>
      <c r="AK9" s="201">
        <v>-2.95</v>
      </c>
      <c r="AL9" s="201">
        <v>0</v>
      </c>
      <c r="AM9" s="201">
        <v>0</v>
      </c>
      <c r="AN9" s="201">
        <v>0</v>
      </c>
      <c r="AO9" s="201">
        <v>64.17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0.26</v>
      </c>
      <c r="AV9" s="201">
        <v>0.18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13.67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33.94</v>
      </c>
      <c r="K10" s="201">
        <v>16.850000000000001</v>
      </c>
      <c r="L10" s="201">
        <v>0.6</v>
      </c>
      <c r="M10" s="201">
        <v>2.1800000000000002</v>
      </c>
      <c r="N10" s="201">
        <v>1.8</v>
      </c>
      <c r="O10" s="201">
        <v>2.52</v>
      </c>
      <c r="P10" s="201">
        <v>1.07</v>
      </c>
      <c r="Q10" s="201">
        <v>0.33</v>
      </c>
      <c r="R10" s="201">
        <v>0.65</v>
      </c>
      <c r="S10" s="201">
        <v>0.4</v>
      </c>
      <c r="T10" s="201">
        <v>1.47</v>
      </c>
      <c r="U10" s="201">
        <v>2.02</v>
      </c>
      <c r="V10" s="201">
        <v>0.15</v>
      </c>
      <c r="W10" s="201">
        <v>0.67</v>
      </c>
      <c r="X10" s="201">
        <v>2.14</v>
      </c>
      <c r="Y10" s="201">
        <v>0</v>
      </c>
      <c r="Z10" s="201">
        <v>4.03</v>
      </c>
      <c r="AA10" s="201">
        <v>1.3</v>
      </c>
      <c r="AB10" s="201">
        <v>0</v>
      </c>
      <c r="AC10" s="201">
        <v>0.95</v>
      </c>
      <c r="AD10" s="201">
        <v>22.43</v>
      </c>
      <c r="AE10" s="201">
        <v>0</v>
      </c>
      <c r="AF10" s="201">
        <v>0</v>
      </c>
      <c r="AG10" s="201">
        <v>33.270000000000003</v>
      </c>
      <c r="AH10" s="201">
        <v>0</v>
      </c>
      <c r="AI10" s="201">
        <v>5.66</v>
      </c>
      <c r="AJ10" s="201">
        <v>0</v>
      </c>
      <c r="AK10" s="201">
        <v>-2.95</v>
      </c>
      <c r="AL10" s="201">
        <v>0</v>
      </c>
      <c r="AM10" s="201">
        <v>0</v>
      </c>
      <c r="AN10" s="201">
        <v>0</v>
      </c>
      <c r="AO10" s="201">
        <v>109.17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0.26</v>
      </c>
      <c r="AV10" s="201">
        <v>0.18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13.67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33.94</v>
      </c>
      <c r="K11" s="201">
        <v>16.850000000000001</v>
      </c>
      <c r="L11" s="201">
        <v>0.6</v>
      </c>
      <c r="M11" s="201">
        <v>2.1800000000000002</v>
      </c>
      <c r="N11" s="201">
        <v>1.8</v>
      </c>
      <c r="O11" s="201">
        <v>2.52</v>
      </c>
      <c r="P11" s="201">
        <v>1.07</v>
      </c>
      <c r="Q11" s="201">
        <v>0.33</v>
      </c>
      <c r="R11" s="201">
        <v>0.65</v>
      </c>
      <c r="S11" s="201">
        <v>0.4</v>
      </c>
      <c r="T11" s="201">
        <v>1.47</v>
      </c>
      <c r="U11" s="201">
        <v>2.02</v>
      </c>
      <c r="V11" s="201">
        <v>0.15</v>
      </c>
      <c r="W11" s="201">
        <v>0.67</v>
      </c>
      <c r="X11" s="201">
        <v>2.14</v>
      </c>
      <c r="Y11" s="201">
        <v>0</v>
      </c>
      <c r="Z11" s="201">
        <v>4.03</v>
      </c>
      <c r="AA11" s="201">
        <v>1.3</v>
      </c>
      <c r="AB11" s="201">
        <v>0</v>
      </c>
      <c r="AC11" s="201">
        <v>0.95</v>
      </c>
      <c r="AD11" s="201">
        <v>22.43</v>
      </c>
      <c r="AE11" s="201">
        <v>0</v>
      </c>
      <c r="AF11" s="201">
        <v>0</v>
      </c>
      <c r="AG11" s="201">
        <v>33.270000000000003</v>
      </c>
      <c r="AH11" s="201">
        <v>0</v>
      </c>
      <c r="AI11" s="201">
        <v>5.66</v>
      </c>
      <c r="AJ11" s="201">
        <v>0</v>
      </c>
      <c r="AK11" s="201">
        <v>-2.95</v>
      </c>
      <c r="AL11" s="201">
        <v>0</v>
      </c>
      <c r="AM11" s="201">
        <v>0</v>
      </c>
      <c r="AN11" s="201">
        <v>0</v>
      </c>
      <c r="AO11" s="201">
        <v>133.16999999999999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0.26</v>
      </c>
      <c r="AV11" s="201">
        <v>0.18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13.67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33.94</v>
      </c>
      <c r="K12" s="201">
        <v>16.850000000000001</v>
      </c>
      <c r="L12" s="201">
        <v>0.6</v>
      </c>
      <c r="M12" s="201">
        <v>2.1800000000000002</v>
      </c>
      <c r="N12" s="201">
        <v>1.8</v>
      </c>
      <c r="O12" s="201">
        <v>2.52</v>
      </c>
      <c r="P12" s="201">
        <v>1.07</v>
      </c>
      <c r="Q12" s="201">
        <v>0.33</v>
      </c>
      <c r="R12" s="201">
        <v>0.65</v>
      </c>
      <c r="S12" s="201">
        <v>0.4</v>
      </c>
      <c r="T12" s="201">
        <v>1.47</v>
      </c>
      <c r="U12" s="201">
        <v>2.02</v>
      </c>
      <c r="V12" s="201">
        <v>0.15</v>
      </c>
      <c r="W12" s="201">
        <v>0.67</v>
      </c>
      <c r="X12" s="201">
        <v>2.14</v>
      </c>
      <c r="Y12" s="201">
        <v>0</v>
      </c>
      <c r="Z12" s="201">
        <v>4.03</v>
      </c>
      <c r="AA12" s="201">
        <v>1.3</v>
      </c>
      <c r="AB12" s="201">
        <v>0</v>
      </c>
      <c r="AC12" s="201">
        <v>0.95</v>
      </c>
      <c r="AD12" s="201">
        <v>22.43</v>
      </c>
      <c r="AE12" s="201">
        <v>0</v>
      </c>
      <c r="AF12" s="201">
        <v>0</v>
      </c>
      <c r="AG12" s="201">
        <v>33.270000000000003</v>
      </c>
      <c r="AH12" s="201">
        <v>0</v>
      </c>
      <c r="AI12" s="201">
        <v>5.66</v>
      </c>
      <c r="AJ12" s="201">
        <v>0</v>
      </c>
      <c r="AK12" s="201">
        <v>-2.95</v>
      </c>
      <c r="AL12" s="201">
        <v>0</v>
      </c>
      <c r="AM12" s="201">
        <v>0</v>
      </c>
      <c r="AN12" s="201">
        <v>0</v>
      </c>
      <c r="AO12" s="201">
        <v>172.17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0.26</v>
      </c>
      <c r="AV12" s="201">
        <v>0.18</v>
      </c>
      <c r="AW12" s="201">
        <v>0</v>
      </c>
      <c r="AX12" s="201">
        <v>7.0000000000000007E-2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13.67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33.94</v>
      </c>
      <c r="K13" s="201">
        <v>16.850000000000001</v>
      </c>
      <c r="L13" s="201">
        <v>0.6</v>
      </c>
      <c r="M13" s="201">
        <v>2.1800000000000002</v>
      </c>
      <c r="N13" s="201">
        <v>1.8</v>
      </c>
      <c r="O13" s="201">
        <v>2.52</v>
      </c>
      <c r="P13" s="201">
        <v>1.07</v>
      </c>
      <c r="Q13" s="201">
        <v>0.33</v>
      </c>
      <c r="R13" s="201">
        <v>0.65</v>
      </c>
      <c r="S13" s="201">
        <v>0.4</v>
      </c>
      <c r="T13" s="201">
        <v>1.47</v>
      </c>
      <c r="U13" s="201">
        <v>2.02</v>
      </c>
      <c r="V13" s="201">
        <v>0.15</v>
      </c>
      <c r="W13" s="201">
        <v>0.67</v>
      </c>
      <c r="X13" s="201">
        <v>2.14</v>
      </c>
      <c r="Y13" s="201">
        <v>0</v>
      </c>
      <c r="Z13" s="201">
        <v>4.03</v>
      </c>
      <c r="AA13" s="201">
        <v>1.3</v>
      </c>
      <c r="AB13" s="201">
        <v>0</v>
      </c>
      <c r="AC13" s="201">
        <v>0.95</v>
      </c>
      <c r="AD13" s="201">
        <v>22.43</v>
      </c>
      <c r="AE13" s="201">
        <v>0</v>
      </c>
      <c r="AF13" s="201">
        <v>0</v>
      </c>
      <c r="AG13" s="201">
        <v>33.270000000000003</v>
      </c>
      <c r="AH13" s="201">
        <v>0</v>
      </c>
      <c r="AI13" s="201">
        <v>5.66</v>
      </c>
      <c r="AJ13" s="201">
        <v>0</v>
      </c>
      <c r="AK13" s="201">
        <v>-2.95</v>
      </c>
      <c r="AL13" s="201">
        <v>0</v>
      </c>
      <c r="AM13" s="201">
        <v>0</v>
      </c>
      <c r="AN13" s="201">
        <v>0</v>
      </c>
      <c r="AO13" s="201">
        <v>172.17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0.18</v>
      </c>
      <c r="AW13" s="201">
        <v>0</v>
      </c>
      <c r="AX13" s="201">
        <v>7.0000000000000007E-2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13.67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33.94</v>
      </c>
      <c r="K14" s="201">
        <v>16.850000000000001</v>
      </c>
      <c r="L14" s="201">
        <v>0.6</v>
      </c>
      <c r="M14" s="201">
        <v>2.1800000000000002</v>
      </c>
      <c r="N14" s="201">
        <v>1.8</v>
      </c>
      <c r="O14" s="201">
        <v>2.52</v>
      </c>
      <c r="P14" s="201">
        <v>1.07</v>
      </c>
      <c r="Q14" s="201">
        <v>0.33</v>
      </c>
      <c r="R14" s="201">
        <v>0.65</v>
      </c>
      <c r="S14" s="201">
        <v>0.4</v>
      </c>
      <c r="T14" s="201">
        <v>1.47</v>
      </c>
      <c r="U14" s="201">
        <v>2.02</v>
      </c>
      <c r="V14" s="201">
        <v>0.15</v>
      </c>
      <c r="W14" s="201">
        <v>0.67</v>
      </c>
      <c r="X14" s="201">
        <v>2.14</v>
      </c>
      <c r="Y14" s="201">
        <v>0</v>
      </c>
      <c r="Z14" s="201">
        <v>4.03</v>
      </c>
      <c r="AA14" s="201">
        <v>1.3</v>
      </c>
      <c r="AB14" s="201">
        <v>0</v>
      </c>
      <c r="AC14" s="201">
        <v>0.95</v>
      </c>
      <c r="AD14" s="201">
        <v>22.43</v>
      </c>
      <c r="AE14" s="201">
        <v>0</v>
      </c>
      <c r="AF14" s="201">
        <v>0</v>
      </c>
      <c r="AG14" s="201">
        <v>33.270000000000003</v>
      </c>
      <c r="AH14" s="201">
        <v>0</v>
      </c>
      <c r="AI14" s="201">
        <v>5.66</v>
      </c>
      <c r="AJ14" s="201">
        <v>0</v>
      </c>
      <c r="AK14" s="201">
        <v>-2.95</v>
      </c>
      <c r="AL14" s="201">
        <v>0</v>
      </c>
      <c r="AM14" s="201">
        <v>0</v>
      </c>
      <c r="AN14" s="201">
        <v>0</v>
      </c>
      <c r="AO14" s="201">
        <v>172.17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0.18</v>
      </c>
      <c r="AW14" s="201">
        <v>0</v>
      </c>
      <c r="AX14" s="201">
        <v>7.0000000000000007E-2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13.67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33.94</v>
      </c>
      <c r="K15" s="201">
        <v>16.850000000000001</v>
      </c>
      <c r="L15" s="201">
        <v>0.6</v>
      </c>
      <c r="M15" s="201">
        <v>2.1800000000000002</v>
      </c>
      <c r="N15" s="201">
        <v>1.8</v>
      </c>
      <c r="O15" s="201">
        <v>2.52</v>
      </c>
      <c r="P15" s="201">
        <v>1.07</v>
      </c>
      <c r="Q15" s="201">
        <v>0.33</v>
      </c>
      <c r="R15" s="201">
        <v>0.65</v>
      </c>
      <c r="S15" s="201">
        <v>0.4</v>
      </c>
      <c r="T15" s="201">
        <v>1.47</v>
      </c>
      <c r="U15" s="201">
        <v>2.02</v>
      </c>
      <c r="V15" s="201">
        <v>0.15</v>
      </c>
      <c r="W15" s="201">
        <v>0.67</v>
      </c>
      <c r="X15" s="201">
        <v>2.14</v>
      </c>
      <c r="Y15" s="201">
        <v>0</v>
      </c>
      <c r="Z15" s="201">
        <v>4.03</v>
      </c>
      <c r="AA15" s="201">
        <v>1.3</v>
      </c>
      <c r="AB15" s="201">
        <v>0</v>
      </c>
      <c r="AC15" s="201">
        <v>0.95</v>
      </c>
      <c r="AD15" s="201">
        <v>22.43</v>
      </c>
      <c r="AE15" s="201">
        <v>0</v>
      </c>
      <c r="AF15" s="201">
        <v>0</v>
      </c>
      <c r="AG15" s="201">
        <v>33.270000000000003</v>
      </c>
      <c r="AH15" s="201">
        <v>0</v>
      </c>
      <c r="AI15" s="201">
        <v>5.66</v>
      </c>
      <c r="AJ15" s="201">
        <v>0</v>
      </c>
      <c r="AK15" s="201">
        <v>-2.95</v>
      </c>
      <c r="AL15" s="201">
        <v>0</v>
      </c>
      <c r="AM15" s="201">
        <v>0</v>
      </c>
      <c r="AN15" s="201">
        <v>0</v>
      </c>
      <c r="AO15" s="201">
        <v>172.17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7.0000000000000007E-2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13.67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33.94</v>
      </c>
      <c r="K16" s="201">
        <v>16.850000000000001</v>
      </c>
      <c r="L16" s="201">
        <v>0.6</v>
      </c>
      <c r="M16" s="201">
        <v>2.1800000000000002</v>
      </c>
      <c r="N16" s="201">
        <v>1.8</v>
      </c>
      <c r="O16" s="201">
        <v>2.52</v>
      </c>
      <c r="P16" s="201">
        <v>1.07</v>
      </c>
      <c r="Q16" s="201">
        <v>0.33</v>
      </c>
      <c r="R16" s="201">
        <v>0.65</v>
      </c>
      <c r="S16" s="201">
        <v>0.4</v>
      </c>
      <c r="T16" s="201">
        <v>1.47</v>
      </c>
      <c r="U16" s="201">
        <v>2.02</v>
      </c>
      <c r="V16" s="201">
        <v>0.15</v>
      </c>
      <c r="W16" s="201">
        <v>0.67</v>
      </c>
      <c r="X16" s="201">
        <v>2.14</v>
      </c>
      <c r="Y16" s="201">
        <v>0</v>
      </c>
      <c r="Z16" s="201">
        <v>4.03</v>
      </c>
      <c r="AA16" s="201">
        <v>1.3</v>
      </c>
      <c r="AB16" s="201">
        <v>0</v>
      </c>
      <c r="AC16" s="201">
        <v>0.95</v>
      </c>
      <c r="AD16" s="201">
        <v>22.43</v>
      </c>
      <c r="AE16" s="201">
        <v>0</v>
      </c>
      <c r="AF16" s="201">
        <v>0</v>
      </c>
      <c r="AG16" s="201">
        <v>33.270000000000003</v>
      </c>
      <c r="AH16" s="201">
        <v>0</v>
      </c>
      <c r="AI16" s="201">
        <v>5.66</v>
      </c>
      <c r="AJ16" s="201">
        <v>0</v>
      </c>
      <c r="AK16" s="201">
        <v>-2.95</v>
      </c>
      <c r="AL16" s="201">
        <v>0</v>
      </c>
      <c r="AM16" s="201">
        <v>0</v>
      </c>
      <c r="AN16" s="201">
        <v>0</v>
      </c>
      <c r="AO16" s="201">
        <v>172.17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7.0000000000000007E-2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13.67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33.94</v>
      </c>
      <c r="K17" s="201">
        <v>16.850000000000001</v>
      </c>
      <c r="L17" s="201">
        <v>0.6</v>
      </c>
      <c r="M17" s="201">
        <v>2.1800000000000002</v>
      </c>
      <c r="N17" s="201">
        <v>1.8</v>
      </c>
      <c r="O17" s="201">
        <v>2.52</v>
      </c>
      <c r="P17" s="201">
        <v>1.07</v>
      </c>
      <c r="Q17" s="201">
        <v>0.33</v>
      </c>
      <c r="R17" s="201">
        <v>0.65</v>
      </c>
      <c r="S17" s="201">
        <v>0.4</v>
      </c>
      <c r="T17" s="201">
        <v>1.47</v>
      </c>
      <c r="U17" s="201">
        <v>2.02</v>
      </c>
      <c r="V17" s="201">
        <v>0.15</v>
      </c>
      <c r="W17" s="201">
        <v>0.67</v>
      </c>
      <c r="X17" s="201">
        <v>2.14</v>
      </c>
      <c r="Y17" s="201">
        <v>0</v>
      </c>
      <c r="Z17" s="201">
        <v>4.03</v>
      </c>
      <c r="AA17" s="201">
        <v>1.3</v>
      </c>
      <c r="AB17" s="201">
        <v>0</v>
      </c>
      <c r="AC17" s="201">
        <v>0.95</v>
      </c>
      <c r="AD17" s="201">
        <v>22.43</v>
      </c>
      <c r="AE17" s="201">
        <v>0</v>
      </c>
      <c r="AF17" s="201">
        <v>0</v>
      </c>
      <c r="AG17" s="201">
        <v>33.270000000000003</v>
      </c>
      <c r="AH17" s="201">
        <v>0</v>
      </c>
      <c r="AI17" s="201">
        <v>5.66</v>
      </c>
      <c r="AJ17" s="201">
        <v>0</v>
      </c>
      <c r="AK17" s="201">
        <v>-2.95</v>
      </c>
      <c r="AL17" s="201">
        <v>0</v>
      </c>
      <c r="AM17" s="201">
        <v>0</v>
      </c>
      <c r="AN17" s="201">
        <v>0</v>
      </c>
      <c r="AO17" s="201">
        <v>172.17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7.0000000000000007E-2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13.67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33.94</v>
      </c>
      <c r="K18" s="201">
        <v>16.850000000000001</v>
      </c>
      <c r="L18" s="201">
        <v>0.6</v>
      </c>
      <c r="M18" s="201">
        <v>2.1800000000000002</v>
      </c>
      <c r="N18" s="201">
        <v>1.8</v>
      </c>
      <c r="O18" s="201">
        <v>2.52</v>
      </c>
      <c r="P18" s="201">
        <v>1.07</v>
      </c>
      <c r="Q18" s="201">
        <v>0.33</v>
      </c>
      <c r="R18" s="201">
        <v>0.65</v>
      </c>
      <c r="S18" s="201">
        <v>0.4</v>
      </c>
      <c r="T18" s="201">
        <v>1.47</v>
      </c>
      <c r="U18" s="201">
        <v>2.02</v>
      </c>
      <c r="V18" s="201">
        <v>0.15</v>
      </c>
      <c r="W18" s="201">
        <v>0.67</v>
      </c>
      <c r="X18" s="201">
        <v>2.14</v>
      </c>
      <c r="Y18" s="201">
        <v>0</v>
      </c>
      <c r="Z18" s="201">
        <v>4.03</v>
      </c>
      <c r="AA18" s="201">
        <v>1.3</v>
      </c>
      <c r="AB18" s="201">
        <v>0</v>
      </c>
      <c r="AC18" s="201">
        <v>0.95</v>
      </c>
      <c r="AD18" s="201">
        <v>22.43</v>
      </c>
      <c r="AE18" s="201">
        <v>0</v>
      </c>
      <c r="AF18" s="201">
        <v>0</v>
      </c>
      <c r="AG18" s="201">
        <v>33.270000000000003</v>
      </c>
      <c r="AH18" s="201">
        <v>0</v>
      </c>
      <c r="AI18" s="201">
        <v>5.66</v>
      </c>
      <c r="AJ18" s="201">
        <v>0</v>
      </c>
      <c r="AK18" s="201">
        <v>-2.95</v>
      </c>
      <c r="AL18" s="201">
        <v>0</v>
      </c>
      <c r="AM18" s="201">
        <v>0</v>
      </c>
      <c r="AN18" s="201">
        <v>0</v>
      </c>
      <c r="AO18" s="201">
        <v>172.17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7.0000000000000007E-2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13.67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33.94</v>
      </c>
      <c r="K19" s="201">
        <v>91.64</v>
      </c>
      <c r="L19" s="201">
        <v>0.6</v>
      </c>
      <c r="M19" s="201">
        <v>2.1800000000000002</v>
      </c>
      <c r="N19" s="201">
        <v>1.8</v>
      </c>
      <c r="O19" s="201">
        <v>2.52</v>
      </c>
      <c r="P19" s="201">
        <v>1.07</v>
      </c>
      <c r="Q19" s="201">
        <v>0.33</v>
      </c>
      <c r="R19" s="201">
        <v>0.65</v>
      </c>
      <c r="S19" s="201">
        <v>0.4</v>
      </c>
      <c r="T19" s="201">
        <v>1.47</v>
      </c>
      <c r="U19" s="201">
        <v>2.02</v>
      </c>
      <c r="V19" s="201">
        <v>0.15</v>
      </c>
      <c r="W19" s="201">
        <v>0.67</v>
      </c>
      <c r="X19" s="201">
        <v>2.14</v>
      </c>
      <c r="Y19" s="201">
        <v>0</v>
      </c>
      <c r="Z19" s="201">
        <v>4.03</v>
      </c>
      <c r="AA19" s="201">
        <v>1.3</v>
      </c>
      <c r="AB19" s="201">
        <v>0</v>
      </c>
      <c r="AC19" s="201">
        <v>0.65</v>
      </c>
      <c r="AD19" s="201">
        <v>22.43</v>
      </c>
      <c r="AE19" s="201">
        <v>0</v>
      </c>
      <c r="AF19" s="201">
        <v>0</v>
      </c>
      <c r="AG19" s="201">
        <v>32.700000000000003</v>
      </c>
      <c r="AH19" s="201">
        <v>0</v>
      </c>
      <c r="AI19" s="201">
        <v>5.66</v>
      </c>
      <c r="AJ19" s="201">
        <v>0</v>
      </c>
      <c r="AK19" s="201">
        <v>-2.95</v>
      </c>
      <c r="AL19" s="201">
        <v>0</v>
      </c>
      <c r="AM19" s="201">
        <v>0</v>
      </c>
      <c r="AN19" s="201">
        <v>0</v>
      </c>
      <c r="AO19" s="201">
        <v>172.17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7.0000000000000007E-2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13.67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33.94</v>
      </c>
      <c r="K20" s="201">
        <v>135.1</v>
      </c>
      <c r="L20" s="201">
        <v>0.6</v>
      </c>
      <c r="M20" s="201">
        <v>2.1800000000000002</v>
      </c>
      <c r="N20" s="201">
        <v>1.8</v>
      </c>
      <c r="O20" s="201">
        <v>2.52</v>
      </c>
      <c r="P20" s="201">
        <v>1.07</v>
      </c>
      <c r="Q20" s="201">
        <v>0.33</v>
      </c>
      <c r="R20" s="201">
        <v>0.65</v>
      </c>
      <c r="S20" s="201">
        <v>0.4</v>
      </c>
      <c r="T20" s="201">
        <v>1.47</v>
      </c>
      <c r="U20" s="201">
        <v>2.02</v>
      </c>
      <c r="V20" s="201">
        <v>0.15</v>
      </c>
      <c r="W20" s="201">
        <v>0.67</v>
      </c>
      <c r="X20" s="201">
        <v>2.14</v>
      </c>
      <c r="Y20" s="201">
        <v>0</v>
      </c>
      <c r="Z20" s="201">
        <v>4.03</v>
      </c>
      <c r="AA20" s="201">
        <v>1.3</v>
      </c>
      <c r="AB20" s="201">
        <v>0</v>
      </c>
      <c r="AC20" s="201">
        <v>0.65</v>
      </c>
      <c r="AD20" s="201">
        <v>22.43</v>
      </c>
      <c r="AE20" s="201">
        <v>0</v>
      </c>
      <c r="AF20" s="201">
        <v>0</v>
      </c>
      <c r="AG20" s="201">
        <v>32.700000000000003</v>
      </c>
      <c r="AH20" s="201">
        <v>0</v>
      </c>
      <c r="AI20" s="201">
        <v>5.66</v>
      </c>
      <c r="AJ20" s="201">
        <v>0</v>
      </c>
      <c r="AK20" s="201">
        <v>-2.95</v>
      </c>
      <c r="AL20" s="201">
        <v>0</v>
      </c>
      <c r="AM20" s="201">
        <v>0</v>
      </c>
      <c r="AN20" s="201">
        <v>0</v>
      </c>
      <c r="AO20" s="201">
        <v>172.17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7.0000000000000007E-2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13.67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33.94</v>
      </c>
      <c r="K21" s="201">
        <v>202.8</v>
      </c>
      <c r="L21" s="201">
        <v>1.18</v>
      </c>
      <c r="M21" s="201">
        <v>2.1800000000000002</v>
      </c>
      <c r="N21" s="201">
        <v>1.8</v>
      </c>
      <c r="O21" s="201">
        <v>2.52</v>
      </c>
      <c r="P21" s="201">
        <v>1.07</v>
      </c>
      <c r="Q21" s="201">
        <v>0.65</v>
      </c>
      <c r="R21" s="201">
        <v>0.65</v>
      </c>
      <c r="S21" s="201">
        <v>0.79</v>
      </c>
      <c r="T21" s="201">
        <v>1.47</v>
      </c>
      <c r="U21" s="201">
        <v>2.02</v>
      </c>
      <c r="V21" s="201">
        <v>0.15</v>
      </c>
      <c r="W21" s="201">
        <v>0.67</v>
      </c>
      <c r="X21" s="201">
        <v>2.14</v>
      </c>
      <c r="Y21" s="201">
        <v>0</v>
      </c>
      <c r="Z21" s="201">
        <v>4.03</v>
      </c>
      <c r="AA21" s="201">
        <v>1.3</v>
      </c>
      <c r="AB21" s="201">
        <v>0</v>
      </c>
      <c r="AC21" s="201">
        <v>0.65</v>
      </c>
      <c r="AD21" s="201">
        <v>22.43</v>
      </c>
      <c r="AE21" s="201">
        <v>0</v>
      </c>
      <c r="AF21" s="201">
        <v>0</v>
      </c>
      <c r="AG21" s="201">
        <v>32.700000000000003</v>
      </c>
      <c r="AH21" s="201">
        <v>0</v>
      </c>
      <c r="AI21" s="201">
        <v>5.66</v>
      </c>
      <c r="AJ21" s="201">
        <v>0</v>
      </c>
      <c r="AK21" s="201">
        <v>-2.95</v>
      </c>
      <c r="AL21" s="201">
        <v>0</v>
      </c>
      <c r="AM21" s="201">
        <v>0</v>
      </c>
      <c r="AN21" s="201">
        <v>0</v>
      </c>
      <c r="AO21" s="201">
        <v>172.17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7.0000000000000007E-2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13.67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33.94</v>
      </c>
      <c r="K22" s="201">
        <v>222.14</v>
      </c>
      <c r="L22" s="201">
        <v>0.6</v>
      </c>
      <c r="M22" s="201">
        <v>2.1800000000000002</v>
      </c>
      <c r="N22" s="201">
        <v>1.8</v>
      </c>
      <c r="O22" s="201">
        <v>2.52</v>
      </c>
      <c r="P22" s="201">
        <v>1.07</v>
      </c>
      <c r="Q22" s="201">
        <v>0.33</v>
      </c>
      <c r="R22" s="201">
        <v>0.65</v>
      </c>
      <c r="S22" s="201">
        <v>0.4</v>
      </c>
      <c r="T22" s="201">
        <v>1.47</v>
      </c>
      <c r="U22" s="201">
        <v>2.02</v>
      </c>
      <c r="V22" s="201">
        <v>0.15</v>
      </c>
      <c r="W22" s="201">
        <v>0.67</v>
      </c>
      <c r="X22" s="201">
        <v>2.14</v>
      </c>
      <c r="Y22" s="201">
        <v>0</v>
      </c>
      <c r="Z22" s="201">
        <v>4.03</v>
      </c>
      <c r="AA22" s="201">
        <v>1.3</v>
      </c>
      <c r="AB22" s="201">
        <v>0</v>
      </c>
      <c r="AC22" s="201">
        <v>0.65</v>
      </c>
      <c r="AD22" s="201">
        <v>22.43</v>
      </c>
      <c r="AE22" s="201">
        <v>0</v>
      </c>
      <c r="AF22" s="201">
        <v>0</v>
      </c>
      <c r="AG22" s="201">
        <v>32.700000000000003</v>
      </c>
      <c r="AH22" s="201">
        <v>0</v>
      </c>
      <c r="AI22" s="201">
        <v>5.66</v>
      </c>
      <c r="AJ22" s="201">
        <v>0</v>
      </c>
      <c r="AK22" s="201">
        <v>-2.95</v>
      </c>
      <c r="AL22" s="201">
        <v>0</v>
      </c>
      <c r="AM22" s="201">
        <v>0</v>
      </c>
      <c r="AN22" s="201">
        <v>0</v>
      </c>
      <c r="AO22" s="201">
        <v>172.17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7.0000000000000007E-2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13.67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33.94</v>
      </c>
      <c r="K23" s="201">
        <v>222.14</v>
      </c>
      <c r="L23" s="201">
        <v>0.6</v>
      </c>
      <c r="M23" s="201">
        <v>2.1800000000000002</v>
      </c>
      <c r="N23" s="201">
        <v>1.8</v>
      </c>
      <c r="O23" s="201">
        <v>2.52</v>
      </c>
      <c r="P23" s="201">
        <v>1.07</v>
      </c>
      <c r="Q23" s="201">
        <v>0.33</v>
      </c>
      <c r="R23" s="201">
        <v>0.65</v>
      </c>
      <c r="S23" s="201">
        <v>0.4</v>
      </c>
      <c r="T23" s="201">
        <v>1.47</v>
      </c>
      <c r="U23" s="201">
        <v>2.02</v>
      </c>
      <c r="V23" s="201">
        <v>0.15</v>
      </c>
      <c r="W23" s="201">
        <v>0.67</v>
      </c>
      <c r="X23" s="201">
        <v>2.14</v>
      </c>
      <c r="Y23" s="201">
        <v>0</v>
      </c>
      <c r="Z23" s="201">
        <v>4.03</v>
      </c>
      <c r="AA23" s="201">
        <v>1.3</v>
      </c>
      <c r="AB23" s="201">
        <v>0</v>
      </c>
      <c r="AC23" s="201">
        <v>0.65</v>
      </c>
      <c r="AD23" s="201">
        <v>22.43</v>
      </c>
      <c r="AE23" s="201">
        <v>0</v>
      </c>
      <c r="AF23" s="201">
        <v>0</v>
      </c>
      <c r="AG23" s="201">
        <v>32.700000000000003</v>
      </c>
      <c r="AH23" s="201">
        <v>0</v>
      </c>
      <c r="AI23" s="201">
        <v>5.66</v>
      </c>
      <c r="AJ23" s="201">
        <v>0</v>
      </c>
      <c r="AK23" s="201">
        <v>-12.95</v>
      </c>
      <c r="AL23" s="201">
        <v>0</v>
      </c>
      <c r="AM23" s="201">
        <v>0</v>
      </c>
      <c r="AN23" s="201">
        <v>0</v>
      </c>
      <c r="AO23" s="201">
        <v>172.17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0.18</v>
      </c>
      <c r="AW23" s="201">
        <v>0</v>
      </c>
      <c r="AX23" s="201">
        <v>7.0000000000000007E-2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13.67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33.94</v>
      </c>
      <c r="K24" s="201">
        <v>239.92</v>
      </c>
      <c r="L24" s="201">
        <v>0.6</v>
      </c>
      <c r="M24" s="201">
        <v>2.1800000000000002</v>
      </c>
      <c r="N24" s="201">
        <v>1.8</v>
      </c>
      <c r="O24" s="201">
        <v>2.52</v>
      </c>
      <c r="P24" s="201">
        <v>1.07</v>
      </c>
      <c r="Q24" s="201">
        <v>0.33</v>
      </c>
      <c r="R24" s="201">
        <v>0.65</v>
      </c>
      <c r="S24" s="201">
        <v>0.4</v>
      </c>
      <c r="T24" s="201">
        <v>1.47</v>
      </c>
      <c r="U24" s="201">
        <v>2.02</v>
      </c>
      <c r="V24" s="201">
        <v>0.15</v>
      </c>
      <c r="W24" s="201">
        <v>0.67</v>
      </c>
      <c r="X24" s="201">
        <v>2.14</v>
      </c>
      <c r="Y24" s="201">
        <v>0</v>
      </c>
      <c r="Z24" s="201">
        <v>4.03</v>
      </c>
      <c r="AA24" s="201">
        <v>1.3</v>
      </c>
      <c r="AB24" s="201">
        <v>0</v>
      </c>
      <c r="AC24" s="201">
        <v>0.65</v>
      </c>
      <c r="AD24" s="201">
        <v>22.43</v>
      </c>
      <c r="AE24" s="201">
        <v>0</v>
      </c>
      <c r="AF24" s="201">
        <v>0</v>
      </c>
      <c r="AG24" s="201">
        <v>32.700000000000003</v>
      </c>
      <c r="AH24" s="201">
        <v>0</v>
      </c>
      <c r="AI24" s="201">
        <v>5.66</v>
      </c>
      <c r="AJ24" s="201">
        <v>0</v>
      </c>
      <c r="AK24" s="201">
        <v>-12.95</v>
      </c>
      <c r="AL24" s="201">
        <v>0</v>
      </c>
      <c r="AM24" s="201">
        <v>0</v>
      </c>
      <c r="AN24" s="201">
        <v>0</v>
      </c>
      <c r="AO24" s="201">
        <v>172.17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0.18</v>
      </c>
      <c r="AW24" s="201">
        <v>0</v>
      </c>
      <c r="AX24" s="201">
        <v>7.0000000000000007E-2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13.67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33.94</v>
      </c>
      <c r="K25" s="201">
        <v>258.26</v>
      </c>
      <c r="L25" s="201">
        <v>0.6</v>
      </c>
      <c r="M25" s="201">
        <v>2.1800000000000002</v>
      </c>
      <c r="N25" s="201">
        <v>1.8</v>
      </c>
      <c r="O25" s="201">
        <v>2.52</v>
      </c>
      <c r="P25" s="201">
        <v>1.07</v>
      </c>
      <c r="Q25" s="201">
        <v>0.33</v>
      </c>
      <c r="R25" s="201">
        <v>0.65</v>
      </c>
      <c r="S25" s="201">
        <v>0.4</v>
      </c>
      <c r="T25" s="201">
        <v>1.47</v>
      </c>
      <c r="U25" s="201">
        <v>2.02</v>
      </c>
      <c r="V25" s="201">
        <v>0.15</v>
      </c>
      <c r="W25" s="201">
        <v>0.67</v>
      </c>
      <c r="X25" s="201">
        <v>2.14</v>
      </c>
      <c r="Y25" s="201">
        <v>0</v>
      </c>
      <c r="Z25" s="201">
        <v>4.03</v>
      </c>
      <c r="AA25" s="201">
        <v>1.3</v>
      </c>
      <c r="AB25" s="201">
        <v>0</v>
      </c>
      <c r="AC25" s="201">
        <v>0.65</v>
      </c>
      <c r="AD25" s="201">
        <v>22.43</v>
      </c>
      <c r="AE25" s="201">
        <v>0</v>
      </c>
      <c r="AF25" s="201">
        <v>0</v>
      </c>
      <c r="AG25" s="201">
        <v>32.700000000000003</v>
      </c>
      <c r="AH25" s="201">
        <v>0</v>
      </c>
      <c r="AI25" s="201">
        <v>5.66</v>
      </c>
      <c r="AJ25" s="201">
        <v>0</v>
      </c>
      <c r="AK25" s="201">
        <v>-2.95</v>
      </c>
      <c r="AL25" s="201">
        <v>0</v>
      </c>
      <c r="AM25" s="201">
        <v>0</v>
      </c>
      <c r="AN25" s="201">
        <v>0</v>
      </c>
      <c r="AO25" s="201">
        <v>172.17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0.26</v>
      </c>
      <c r="AV25" s="201">
        <v>0.18</v>
      </c>
      <c r="AW25" s="201">
        <v>0</v>
      </c>
      <c r="AX25" s="201">
        <v>7.0000000000000007E-2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13.67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33.94</v>
      </c>
      <c r="K26" s="201">
        <v>239.69</v>
      </c>
      <c r="L26" s="201">
        <v>0.6</v>
      </c>
      <c r="M26" s="201">
        <v>2.1800000000000002</v>
      </c>
      <c r="N26" s="201">
        <v>1.8</v>
      </c>
      <c r="O26" s="201">
        <v>2.52</v>
      </c>
      <c r="P26" s="201">
        <v>1.07</v>
      </c>
      <c r="Q26" s="201">
        <v>0.33</v>
      </c>
      <c r="R26" s="201">
        <v>0.65</v>
      </c>
      <c r="S26" s="201">
        <v>0.4</v>
      </c>
      <c r="T26" s="201">
        <v>1.47</v>
      </c>
      <c r="U26" s="201">
        <v>2.02</v>
      </c>
      <c r="V26" s="201">
        <v>0.15</v>
      </c>
      <c r="W26" s="201">
        <v>0.67</v>
      </c>
      <c r="X26" s="201">
        <v>2.14</v>
      </c>
      <c r="Y26" s="201">
        <v>0</v>
      </c>
      <c r="Z26" s="201">
        <v>4.03</v>
      </c>
      <c r="AA26" s="201">
        <v>1.3</v>
      </c>
      <c r="AB26" s="201">
        <v>0</v>
      </c>
      <c r="AC26" s="201">
        <v>0.65</v>
      </c>
      <c r="AD26" s="201">
        <v>22.43</v>
      </c>
      <c r="AE26" s="201">
        <v>0</v>
      </c>
      <c r="AF26" s="201">
        <v>0</v>
      </c>
      <c r="AG26" s="201">
        <v>32.700000000000003</v>
      </c>
      <c r="AH26" s="201">
        <v>0</v>
      </c>
      <c r="AI26" s="201">
        <v>5.66</v>
      </c>
      <c r="AJ26" s="201">
        <v>0</v>
      </c>
      <c r="AK26" s="201">
        <v>-2.95</v>
      </c>
      <c r="AL26" s="201">
        <v>0</v>
      </c>
      <c r="AM26" s="201">
        <v>0</v>
      </c>
      <c r="AN26" s="201">
        <v>0</v>
      </c>
      <c r="AO26" s="201">
        <v>172.17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0.26</v>
      </c>
      <c r="AV26" s="201">
        <v>0.18</v>
      </c>
      <c r="AW26" s="201">
        <v>0</v>
      </c>
      <c r="AX26" s="201">
        <v>7.0000000000000007E-2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13.38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33.94</v>
      </c>
      <c r="K27" s="201">
        <v>239.86</v>
      </c>
      <c r="L27" s="201">
        <v>8.5</v>
      </c>
      <c r="M27" s="201">
        <v>2.1800000000000002</v>
      </c>
      <c r="N27" s="201">
        <v>1.8</v>
      </c>
      <c r="O27" s="201">
        <v>2.52</v>
      </c>
      <c r="P27" s="201">
        <v>1.07</v>
      </c>
      <c r="Q27" s="201">
        <v>4.67</v>
      </c>
      <c r="R27" s="201">
        <v>0.65</v>
      </c>
      <c r="S27" s="201">
        <v>5.71</v>
      </c>
      <c r="T27" s="201">
        <v>1.47</v>
      </c>
      <c r="U27" s="201">
        <v>2.02</v>
      </c>
      <c r="V27" s="201">
        <v>0.15</v>
      </c>
      <c r="W27" s="201">
        <v>0.67</v>
      </c>
      <c r="X27" s="201">
        <v>2.14</v>
      </c>
      <c r="Y27" s="201">
        <v>0</v>
      </c>
      <c r="Z27" s="201">
        <v>4.03</v>
      </c>
      <c r="AA27" s="201">
        <v>1.3</v>
      </c>
      <c r="AB27" s="201">
        <v>0</v>
      </c>
      <c r="AC27" s="201">
        <v>0.65</v>
      </c>
      <c r="AD27" s="201">
        <v>22.43</v>
      </c>
      <c r="AE27" s="201">
        <v>0</v>
      </c>
      <c r="AF27" s="201">
        <v>0</v>
      </c>
      <c r="AG27" s="201">
        <v>32.700000000000003</v>
      </c>
      <c r="AH27" s="201">
        <v>0</v>
      </c>
      <c r="AI27" s="201">
        <v>5.66</v>
      </c>
      <c r="AJ27" s="201">
        <v>0</v>
      </c>
      <c r="AK27" s="201">
        <v>-2.95</v>
      </c>
      <c r="AL27" s="201">
        <v>0</v>
      </c>
      <c r="AM27" s="201">
        <v>0</v>
      </c>
      <c r="AN27" s="201">
        <v>0</v>
      </c>
      <c r="AO27" s="201">
        <v>172.17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0.26</v>
      </c>
      <c r="AV27" s="201">
        <v>0.18</v>
      </c>
      <c r="AW27" s="201">
        <v>0</v>
      </c>
      <c r="AX27" s="201">
        <v>7.0000000000000007E-2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13.38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33.94</v>
      </c>
      <c r="K28" s="201">
        <v>239.69</v>
      </c>
      <c r="L28" s="201">
        <v>8.5</v>
      </c>
      <c r="M28" s="201">
        <v>2.1800000000000002</v>
      </c>
      <c r="N28" s="201">
        <v>1.8</v>
      </c>
      <c r="O28" s="201">
        <v>2.52</v>
      </c>
      <c r="P28" s="201">
        <v>1.07</v>
      </c>
      <c r="Q28" s="201">
        <v>4.67</v>
      </c>
      <c r="R28" s="201">
        <v>0.65</v>
      </c>
      <c r="S28" s="201">
        <v>5.71</v>
      </c>
      <c r="T28" s="201">
        <v>1.47</v>
      </c>
      <c r="U28" s="201">
        <v>2.02</v>
      </c>
      <c r="V28" s="201">
        <v>0.15</v>
      </c>
      <c r="W28" s="201">
        <v>0.67</v>
      </c>
      <c r="X28" s="201">
        <v>2.14</v>
      </c>
      <c r="Y28" s="201">
        <v>0</v>
      </c>
      <c r="Z28" s="201">
        <v>4.03</v>
      </c>
      <c r="AA28" s="201">
        <v>1.3</v>
      </c>
      <c r="AB28" s="201">
        <v>0</v>
      </c>
      <c r="AC28" s="201">
        <v>0.65</v>
      </c>
      <c r="AD28" s="201">
        <v>22.43</v>
      </c>
      <c r="AE28" s="201">
        <v>0</v>
      </c>
      <c r="AF28" s="201">
        <v>0</v>
      </c>
      <c r="AG28" s="201">
        <v>32.700000000000003</v>
      </c>
      <c r="AH28" s="201">
        <v>0</v>
      </c>
      <c r="AI28" s="201">
        <v>5.66</v>
      </c>
      <c r="AJ28" s="201">
        <v>0</v>
      </c>
      <c r="AK28" s="201">
        <v>-2.95</v>
      </c>
      <c r="AL28" s="201">
        <v>0</v>
      </c>
      <c r="AM28" s="201">
        <v>0</v>
      </c>
      <c r="AN28" s="201">
        <v>0</v>
      </c>
      <c r="AO28" s="201">
        <v>172.17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0.26</v>
      </c>
      <c r="AV28" s="201">
        <v>0.18</v>
      </c>
      <c r="AW28" s="201">
        <v>0</v>
      </c>
      <c r="AX28" s="201">
        <v>7.0000000000000007E-2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13.38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33.94</v>
      </c>
      <c r="K29" s="201">
        <v>239.92</v>
      </c>
      <c r="L29" s="201">
        <v>8.5</v>
      </c>
      <c r="M29" s="201">
        <v>2.1800000000000002</v>
      </c>
      <c r="N29" s="201">
        <v>1.8</v>
      </c>
      <c r="O29" s="201">
        <v>2.52</v>
      </c>
      <c r="P29" s="201">
        <v>1.07</v>
      </c>
      <c r="Q29" s="201">
        <v>4.67</v>
      </c>
      <c r="R29" s="201">
        <v>0.65</v>
      </c>
      <c r="S29" s="201">
        <v>5.71</v>
      </c>
      <c r="T29" s="201">
        <v>1.47</v>
      </c>
      <c r="U29" s="201">
        <v>2.02</v>
      </c>
      <c r="V29" s="201">
        <v>0.15</v>
      </c>
      <c r="W29" s="201">
        <v>0.67</v>
      </c>
      <c r="X29" s="201">
        <v>2.14</v>
      </c>
      <c r="Y29" s="201">
        <v>0</v>
      </c>
      <c r="Z29" s="201">
        <v>4.03</v>
      </c>
      <c r="AA29" s="201">
        <v>1.3</v>
      </c>
      <c r="AB29" s="201">
        <v>0</v>
      </c>
      <c r="AC29" s="201">
        <v>0.65</v>
      </c>
      <c r="AD29" s="201">
        <v>22.43</v>
      </c>
      <c r="AE29" s="201">
        <v>0</v>
      </c>
      <c r="AF29" s="201">
        <v>0</v>
      </c>
      <c r="AG29" s="201">
        <v>32.700000000000003</v>
      </c>
      <c r="AH29" s="201">
        <v>0</v>
      </c>
      <c r="AI29" s="201">
        <v>5.66</v>
      </c>
      <c r="AJ29" s="201">
        <v>0</v>
      </c>
      <c r="AK29" s="201">
        <v>-2.95</v>
      </c>
      <c r="AL29" s="201">
        <v>0</v>
      </c>
      <c r="AM29" s="201">
        <v>0</v>
      </c>
      <c r="AN29" s="201">
        <v>0</v>
      </c>
      <c r="AO29" s="201">
        <v>172.17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0.26</v>
      </c>
      <c r="AV29" s="201">
        <v>0.18</v>
      </c>
      <c r="AW29" s="201">
        <v>0</v>
      </c>
      <c r="AX29" s="201">
        <v>7.0000000000000007E-2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13.38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33.94</v>
      </c>
      <c r="K30" s="201">
        <v>209.89</v>
      </c>
      <c r="L30" s="201">
        <v>8.5</v>
      </c>
      <c r="M30" s="201">
        <v>2.1800000000000002</v>
      </c>
      <c r="N30" s="201">
        <v>1.8</v>
      </c>
      <c r="O30" s="201">
        <v>2.52</v>
      </c>
      <c r="P30" s="201">
        <v>1.07</v>
      </c>
      <c r="Q30" s="201">
        <v>4.67</v>
      </c>
      <c r="R30" s="201">
        <v>0.65</v>
      </c>
      <c r="S30" s="201">
        <v>5.71</v>
      </c>
      <c r="T30" s="201">
        <v>1.47</v>
      </c>
      <c r="U30" s="201">
        <v>2.02</v>
      </c>
      <c r="V30" s="201">
        <v>0.15</v>
      </c>
      <c r="W30" s="201">
        <v>0.67</v>
      </c>
      <c r="X30" s="201">
        <v>2.14</v>
      </c>
      <c r="Y30" s="201">
        <v>0</v>
      </c>
      <c r="Z30" s="201">
        <v>4.03</v>
      </c>
      <c r="AA30" s="201">
        <v>1.3</v>
      </c>
      <c r="AB30" s="201">
        <v>0</v>
      </c>
      <c r="AC30" s="201">
        <v>0.65</v>
      </c>
      <c r="AD30" s="201">
        <v>22.43</v>
      </c>
      <c r="AE30" s="201">
        <v>0</v>
      </c>
      <c r="AF30" s="201">
        <v>0</v>
      </c>
      <c r="AG30" s="201">
        <v>32.700000000000003</v>
      </c>
      <c r="AH30" s="201">
        <v>0</v>
      </c>
      <c r="AI30" s="201">
        <v>5.66</v>
      </c>
      <c r="AJ30" s="201">
        <v>0</v>
      </c>
      <c r="AK30" s="201">
        <v>-12.95</v>
      </c>
      <c r="AL30" s="201">
        <v>0</v>
      </c>
      <c r="AM30" s="201">
        <v>0</v>
      </c>
      <c r="AN30" s="201">
        <v>0</v>
      </c>
      <c r="AO30" s="201">
        <v>172.17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0.26</v>
      </c>
      <c r="AV30" s="201">
        <v>0.18</v>
      </c>
      <c r="AW30" s="201">
        <v>0</v>
      </c>
      <c r="AX30" s="201">
        <v>7.0000000000000007E-2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13.38</v>
      </c>
      <c r="E31" s="201">
        <v>0</v>
      </c>
      <c r="F31" s="201">
        <v>0</v>
      </c>
      <c r="G31" s="201">
        <v>36.11</v>
      </c>
      <c r="H31" s="201">
        <v>0</v>
      </c>
      <c r="I31" s="201">
        <v>0</v>
      </c>
      <c r="J31" s="201">
        <v>33.94</v>
      </c>
      <c r="K31" s="201">
        <v>239.91</v>
      </c>
      <c r="L31" s="201">
        <v>8.5</v>
      </c>
      <c r="M31" s="201">
        <v>2.1800000000000002</v>
      </c>
      <c r="N31" s="201">
        <v>1.8</v>
      </c>
      <c r="O31" s="201">
        <v>2.52</v>
      </c>
      <c r="P31" s="201">
        <v>1.07</v>
      </c>
      <c r="Q31" s="201">
        <v>4.67</v>
      </c>
      <c r="R31" s="201">
        <v>9.2799999999999994</v>
      </c>
      <c r="S31" s="201">
        <v>5.71</v>
      </c>
      <c r="T31" s="201">
        <v>1.47</v>
      </c>
      <c r="U31" s="201">
        <v>2.02</v>
      </c>
      <c r="V31" s="201">
        <v>0.28000000000000003</v>
      </c>
      <c r="W31" s="201">
        <v>0.67</v>
      </c>
      <c r="X31" s="201">
        <v>2.14</v>
      </c>
      <c r="Y31" s="201">
        <v>0</v>
      </c>
      <c r="Z31" s="201">
        <v>27.86</v>
      </c>
      <c r="AA31" s="201">
        <v>25.11</v>
      </c>
      <c r="AB31" s="201">
        <v>0</v>
      </c>
      <c r="AC31" s="201">
        <v>0.95</v>
      </c>
      <c r="AD31" s="201">
        <v>22.43</v>
      </c>
      <c r="AE31" s="201">
        <v>0</v>
      </c>
      <c r="AF31" s="201">
        <v>0</v>
      </c>
      <c r="AG31" s="201">
        <v>32.700000000000003</v>
      </c>
      <c r="AH31" s="201">
        <v>0</v>
      </c>
      <c r="AI31" s="201">
        <v>5.66</v>
      </c>
      <c r="AJ31" s="201">
        <v>0</v>
      </c>
      <c r="AK31" s="201">
        <v>-32.549999999999997</v>
      </c>
      <c r="AL31" s="201">
        <v>0</v>
      </c>
      <c r="AM31" s="201">
        <v>0</v>
      </c>
      <c r="AN31" s="201">
        <v>0</v>
      </c>
      <c r="AO31" s="201">
        <v>172.17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0.26</v>
      </c>
      <c r="AV31" s="201">
        <v>0.18</v>
      </c>
      <c r="AW31" s="201">
        <v>0</v>
      </c>
      <c r="AX31" s="201">
        <v>7.0000000000000007E-2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13.38</v>
      </c>
      <c r="E32" s="201">
        <v>0</v>
      </c>
      <c r="F32" s="201">
        <v>0</v>
      </c>
      <c r="G32" s="201">
        <v>36.11</v>
      </c>
      <c r="H32" s="201">
        <v>0</v>
      </c>
      <c r="I32" s="201">
        <v>0</v>
      </c>
      <c r="J32" s="201">
        <v>33.94</v>
      </c>
      <c r="K32" s="201">
        <v>239.91</v>
      </c>
      <c r="L32" s="201">
        <v>8.5</v>
      </c>
      <c r="M32" s="201">
        <v>2.1800000000000002</v>
      </c>
      <c r="N32" s="201">
        <v>1.8</v>
      </c>
      <c r="O32" s="201">
        <v>2.52</v>
      </c>
      <c r="P32" s="201">
        <v>1.07</v>
      </c>
      <c r="Q32" s="201">
        <v>4.67</v>
      </c>
      <c r="R32" s="201">
        <v>9.2799999999999994</v>
      </c>
      <c r="S32" s="201">
        <v>5.71</v>
      </c>
      <c r="T32" s="201">
        <v>1.47</v>
      </c>
      <c r="U32" s="201">
        <v>2.02</v>
      </c>
      <c r="V32" s="201">
        <v>0.46</v>
      </c>
      <c r="W32" s="201">
        <v>9.74</v>
      </c>
      <c r="X32" s="201">
        <v>11.94</v>
      </c>
      <c r="Y32" s="201">
        <v>0</v>
      </c>
      <c r="Z32" s="201">
        <v>64.61</v>
      </c>
      <c r="AA32" s="201">
        <v>25.11</v>
      </c>
      <c r="AB32" s="201">
        <v>0</v>
      </c>
      <c r="AC32" s="201">
        <v>0.95</v>
      </c>
      <c r="AD32" s="201">
        <v>22.43</v>
      </c>
      <c r="AE32" s="201">
        <v>0</v>
      </c>
      <c r="AF32" s="201">
        <v>0</v>
      </c>
      <c r="AG32" s="201">
        <v>32.700000000000003</v>
      </c>
      <c r="AH32" s="201">
        <v>0</v>
      </c>
      <c r="AI32" s="201">
        <v>5.66</v>
      </c>
      <c r="AJ32" s="201">
        <v>0</v>
      </c>
      <c r="AK32" s="201">
        <v>-32.549999999999997</v>
      </c>
      <c r="AL32" s="201">
        <v>0</v>
      </c>
      <c r="AM32" s="201">
        <v>0</v>
      </c>
      <c r="AN32" s="201">
        <v>0</v>
      </c>
      <c r="AO32" s="201">
        <v>172.17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4.07</v>
      </c>
      <c r="AV32" s="201">
        <v>0.18</v>
      </c>
      <c r="AW32" s="201">
        <v>0</v>
      </c>
      <c r="AX32" s="201">
        <v>7.0000000000000007E-2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13.38</v>
      </c>
      <c r="E33" s="201">
        <v>0</v>
      </c>
      <c r="F33" s="201">
        <v>0</v>
      </c>
      <c r="G33" s="201">
        <v>36.11</v>
      </c>
      <c r="H33" s="201">
        <v>0</v>
      </c>
      <c r="I33" s="201">
        <v>0</v>
      </c>
      <c r="J33" s="201">
        <v>33.94</v>
      </c>
      <c r="K33" s="201">
        <v>239.91</v>
      </c>
      <c r="L33" s="201">
        <v>8.5</v>
      </c>
      <c r="M33" s="201">
        <v>2.1800000000000002</v>
      </c>
      <c r="N33" s="201">
        <v>1.8</v>
      </c>
      <c r="O33" s="201">
        <v>2.52</v>
      </c>
      <c r="P33" s="201">
        <v>1.07</v>
      </c>
      <c r="Q33" s="201">
        <v>4.67</v>
      </c>
      <c r="R33" s="201">
        <v>9.2799999999999994</v>
      </c>
      <c r="S33" s="201">
        <v>5.71</v>
      </c>
      <c r="T33" s="201">
        <v>1.47</v>
      </c>
      <c r="U33" s="201">
        <v>2.02</v>
      </c>
      <c r="V33" s="201">
        <v>0.46</v>
      </c>
      <c r="W33" s="201">
        <v>9.74</v>
      </c>
      <c r="X33" s="201">
        <v>30.49</v>
      </c>
      <c r="Y33" s="201">
        <v>0</v>
      </c>
      <c r="Z33" s="201">
        <v>64.61</v>
      </c>
      <c r="AA33" s="201">
        <v>25.11</v>
      </c>
      <c r="AB33" s="201">
        <v>0</v>
      </c>
      <c r="AC33" s="201">
        <v>0.95</v>
      </c>
      <c r="AD33" s="201">
        <v>22.43</v>
      </c>
      <c r="AE33" s="201">
        <v>0</v>
      </c>
      <c r="AF33" s="201">
        <v>0</v>
      </c>
      <c r="AG33" s="201">
        <v>32.700000000000003</v>
      </c>
      <c r="AH33" s="201">
        <v>0</v>
      </c>
      <c r="AI33" s="201">
        <v>5.66</v>
      </c>
      <c r="AJ33" s="201">
        <v>0</v>
      </c>
      <c r="AK33" s="201">
        <v>-32.549999999999997</v>
      </c>
      <c r="AL33" s="201">
        <v>0</v>
      </c>
      <c r="AM33" s="201">
        <v>0</v>
      </c>
      <c r="AN33" s="201">
        <v>0</v>
      </c>
      <c r="AO33" s="201">
        <v>172.17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4.07</v>
      </c>
      <c r="AV33" s="201">
        <v>0.18</v>
      </c>
      <c r="AW33" s="201">
        <v>0</v>
      </c>
      <c r="AX33" s="201">
        <v>0.06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13.38</v>
      </c>
      <c r="E34" s="201">
        <v>0</v>
      </c>
      <c r="F34" s="201">
        <v>0</v>
      </c>
      <c r="G34" s="201">
        <v>36.11</v>
      </c>
      <c r="H34" s="201">
        <v>0</v>
      </c>
      <c r="I34" s="201">
        <v>0</v>
      </c>
      <c r="J34" s="201">
        <v>33.94</v>
      </c>
      <c r="K34" s="201">
        <v>239.91</v>
      </c>
      <c r="L34" s="201">
        <v>8.5</v>
      </c>
      <c r="M34" s="201">
        <v>2.1800000000000002</v>
      </c>
      <c r="N34" s="201">
        <v>1.8</v>
      </c>
      <c r="O34" s="201">
        <v>2.52</v>
      </c>
      <c r="P34" s="201">
        <v>1.07</v>
      </c>
      <c r="Q34" s="201">
        <v>4.67</v>
      </c>
      <c r="R34" s="201">
        <v>9.2799999999999994</v>
      </c>
      <c r="S34" s="201">
        <v>5.71</v>
      </c>
      <c r="T34" s="201">
        <v>1.47</v>
      </c>
      <c r="U34" s="201">
        <v>2.02</v>
      </c>
      <c r="V34" s="201">
        <v>0.46</v>
      </c>
      <c r="W34" s="201">
        <v>9.74</v>
      </c>
      <c r="X34" s="201">
        <v>30.49</v>
      </c>
      <c r="Y34" s="201">
        <v>0</v>
      </c>
      <c r="Z34" s="201">
        <v>64.61</v>
      </c>
      <c r="AA34" s="201">
        <v>25.11</v>
      </c>
      <c r="AB34" s="201">
        <v>0</v>
      </c>
      <c r="AC34" s="201">
        <v>0.95</v>
      </c>
      <c r="AD34" s="201">
        <v>22.43</v>
      </c>
      <c r="AE34" s="201">
        <v>0</v>
      </c>
      <c r="AF34" s="201">
        <v>0</v>
      </c>
      <c r="AG34" s="201">
        <v>32.700000000000003</v>
      </c>
      <c r="AH34" s="201">
        <v>0</v>
      </c>
      <c r="AI34" s="201">
        <v>5.66</v>
      </c>
      <c r="AJ34" s="201">
        <v>0</v>
      </c>
      <c r="AK34" s="201">
        <v>-32.549999999999997</v>
      </c>
      <c r="AL34" s="201">
        <v>0</v>
      </c>
      <c r="AM34" s="201">
        <v>0</v>
      </c>
      <c r="AN34" s="201">
        <v>0</v>
      </c>
      <c r="AO34" s="201">
        <v>172.17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4.07</v>
      </c>
      <c r="AV34" s="201">
        <v>0.18</v>
      </c>
      <c r="AW34" s="201">
        <v>0</v>
      </c>
      <c r="AX34" s="201">
        <v>0.05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13.38</v>
      </c>
      <c r="E35" s="201">
        <v>0</v>
      </c>
      <c r="F35" s="201">
        <v>0</v>
      </c>
      <c r="G35" s="201">
        <v>36.11</v>
      </c>
      <c r="H35" s="201">
        <v>0</v>
      </c>
      <c r="I35" s="201">
        <v>0</v>
      </c>
      <c r="J35" s="201">
        <v>33.33</v>
      </c>
      <c r="K35" s="201">
        <v>239.91</v>
      </c>
      <c r="L35" s="201">
        <v>8.5</v>
      </c>
      <c r="M35" s="201">
        <v>2.1800000000000002</v>
      </c>
      <c r="N35" s="201">
        <v>1.8</v>
      </c>
      <c r="O35" s="201">
        <v>2.52</v>
      </c>
      <c r="P35" s="201">
        <v>1.07</v>
      </c>
      <c r="Q35" s="201">
        <v>4.67</v>
      </c>
      <c r="R35" s="201">
        <v>9.2799999999999994</v>
      </c>
      <c r="S35" s="201">
        <v>5.71</v>
      </c>
      <c r="T35" s="201">
        <v>1.47</v>
      </c>
      <c r="U35" s="201">
        <v>2.12</v>
      </c>
      <c r="V35" s="201">
        <v>0.46</v>
      </c>
      <c r="W35" s="201">
        <v>9.74</v>
      </c>
      <c r="X35" s="201">
        <v>30.49</v>
      </c>
      <c r="Y35" s="201">
        <v>0</v>
      </c>
      <c r="Z35" s="201">
        <v>64.61</v>
      </c>
      <c r="AA35" s="201">
        <v>25.11</v>
      </c>
      <c r="AB35" s="201">
        <v>0</v>
      </c>
      <c r="AC35" s="201">
        <v>0.95</v>
      </c>
      <c r="AD35" s="201">
        <v>22.43</v>
      </c>
      <c r="AE35" s="201">
        <v>0</v>
      </c>
      <c r="AF35" s="201">
        <v>0</v>
      </c>
      <c r="AG35" s="201">
        <v>33.270000000000003</v>
      </c>
      <c r="AH35" s="201">
        <v>0</v>
      </c>
      <c r="AI35" s="201">
        <v>5.66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172.17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4.07</v>
      </c>
      <c r="AV35" s="201">
        <v>0.18</v>
      </c>
      <c r="AW35" s="201">
        <v>0</v>
      </c>
      <c r="AX35" s="201">
        <v>0.05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13.38</v>
      </c>
      <c r="E36" s="201">
        <v>0</v>
      </c>
      <c r="F36" s="201">
        <v>0</v>
      </c>
      <c r="G36" s="201">
        <v>36.11</v>
      </c>
      <c r="H36" s="201">
        <v>0</v>
      </c>
      <c r="I36" s="201">
        <v>0</v>
      </c>
      <c r="J36" s="201">
        <v>33.33</v>
      </c>
      <c r="K36" s="201">
        <v>239.91</v>
      </c>
      <c r="L36" s="201">
        <v>8.5</v>
      </c>
      <c r="M36" s="201">
        <v>2.1800000000000002</v>
      </c>
      <c r="N36" s="201">
        <v>1.8</v>
      </c>
      <c r="O36" s="201">
        <v>2.52</v>
      </c>
      <c r="P36" s="201">
        <v>1.07</v>
      </c>
      <c r="Q36" s="201">
        <v>4.67</v>
      </c>
      <c r="R36" s="201">
        <v>9.2799999999999994</v>
      </c>
      <c r="S36" s="201">
        <v>5.71</v>
      </c>
      <c r="T36" s="201">
        <v>1.47</v>
      </c>
      <c r="U36" s="201">
        <v>2.04</v>
      </c>
      <c r="V36" s="201">
        <v>0.31</v>
      </c>
      <c r="W36" s="201">
        <v>9.74</v>
      </c>
      <c r="X36" s="201">
        <v>30.49</v>
      </c>
      <c r="Y36" s="201">
        <v>0</v>
      </c>
      <c r="Z36" s="201">
        <v>64.61</v>
      </c>
      <c r="AA36" s="201">
        <v>25.11</v>
      </c>
      <c r="AB36" s="201">
        <v>0</v>
      </c>
      <c r="AC36" s="201">
        <v>0.95</v>
      </c>
      <c r="AD36" s="201">
        <v>22.43</v>
      </c>
      <c r="AE36" s="201">
        <v>0</v>
      </c>
      <c r="AF36" s="201">
        <v>0</v>
      </c>
      <c r="AG36" s="201">
        <v>33.270000000000003</v>
      </c>
      <c r="AH36" s="201">
        <v>0</v>
      </c>
      <c r="AI36" s="201">
        <v>5.66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172.17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4.07</v>
      </c>
      <c r="AV36" s="201">
        <v>0.18</v>
      </c>
      <c r="AW36" s="201">
        <v>0</v>
      </c>
      <c r="AX36" s="201">
        <v>0.04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13.38</v>
      </c>
      <c r="E37" s="201">
        <v>0</v>
      </c>
      <c r="F37" s="201">
        <v>0</v>
      </c>
      <c r="G37" s="201">
        <v>36.11</v>
      </c>
      <c r="H37" s="201">
        <v>0</v>
      </c>
      <c r="I37" s="201">
        <v>0</v>
      </c>
      <c r="J37" s="201">
        <v>33.33</v>
      </c>
      <c r="K37" s="201">
        <v>239.91</v>
      </c>
      <c r="L37" s="201">
        <v>8.5</v>
      </c>
      <c r="M37" s="201">
        <v>2.1800000000000002</v>
      </c>
      <c r="N37" s="201">
        <v>1.8</v>
      </c>
      <c r="O37" s="201">
        <v>2.52</v>
      </c>
      <c r="P37" s="201">
        <v>1.07</v>
      </c>
      <c r="Q37" s="201">
        <v>4.67</v>
      </c>
      <c r="R37" s="201">
        <v>9.2799999999999994</v>
      </c>
      <c r="S37" s="201">
        <v>5.71</v>
      </c>
      <c r="T37" s="201">
        <v>1.47</v>
      </c>
      <c r="U37" s="201">
        <v>2.04</v>
      </c>
      <c r="V37" s="201">
        <v>0.31</v>
      </c>
      <c r="W37" s="201">
        <v>9.74</v>
      </c>
      <c r="X37" s="201">
        <v>30.49</v>
      </c>
      <c r="Y37" s="201">
        <v>0</v>
      </c>
      <c r="Z37" s="201">
        <v>64.61</v>
      </c>
      <c r="AA37" s="201">
        <v>25.11</v>
      </c>
      <c r="AB37" s="201">
        <v>0</v>
      </c>
      <c r="AC37" s="201">
        <v>0.95</v>
      </c>
      <c r="AD37" s="201">
        <v>22.43</v>
      </c>
      <c r="AE37" s="201">
        <v>0</v>
      </c>
      <c r="AF37" s="201">
        <v>0</v>
      </c>
      <c r="AG37" s="201">
        <v>33.270000000000003</v>
      </c>
      <c r="AH37" s="201">
        <v>0</v>
      </c>
      <c r="AI37" s="201">
        <v>5.66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172.17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4.07</v>
      </c>
      <c r="AV37" s="201">
        <v>0.18</v>
      </c>
      <c r="AW37" s="201">
        <v>0</v>
      </c>
      <c r="AX37" s="201">
        <v>0.04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13.38</v>
      </c>
      <c r="E38" s="201">
        <v>0</v>
      </c>
      <c r="F38" s="201">
        <v>0</v>
      </c>
      <c r="G38" s="201">
        <v>36.11</v>
      </c>
      <c r="H38" s="201">
        <v>0</v>
      </c>
      <c r="I38" s="201">
        <v>0</v>
      </c>
      <c r="J38" s="201">
        <v>33.33</v>
      </c>
      <c r="K38" s="201">
        <v>239.91</v>
      </c>
      <c r="L38" s="201">
        <v>8.5</v>
      </c>
      <c r="M38" s="201">
        <v>2.1800000000000002</v>
      </c>
      <c r="N38" s="201">
        <v>1.8</v>
      </c>
      <c r="O38" s="201">
        <v>2.52</v>
      </c>
      <c r="P38" s="201">
        <v>1.07</v>
      </c>
      <c r="Q38" s="201">
        <v>4.67</v>
      </c>
      <c r="R38" s="201">
        <v>9.2799999999999994</v>
      </c>
      <c r="S38" s="201">
        <v>5.71</v>
      </c>
      <c r="T38" s="201">
        <v>1.47</v>
      </c>
      <c r="U38" s="201">
        <v>2.04</v>
      </c>
      <c r="V38" s="201">
        <v>0.46</v>
      </c>
      <c r="W38" s="201">
        <v>9.74</v>
      </c>
      <c r="X38" s="201">
        <v>30.49</v>
      </c>
      <c r="Y38" s="201">
        <v>0</v>
      </c>
      <c r="Z38" s="201">
        <v>64.61</v>
      </c>
      <c r="AA38" s="201">
        <v>25.11</v>
      </c>
      <c r="AB38" s="201">
        <v>0</v>
      </c>
      <c r="AC38" s="201">
        <v>0.95</v>
      </c>
      <c r="AD38" s="201">
        <v>22.43</v>
      </c>
      <c r="AE38" s="201">
        <v>0</v>
      </c>
      <c r="AF38" s="201">
        <v>0</v>
      </c>
      <c r="AG38" s="201">
        <v>33.270000000000003</v>
      </c>
      <c r="AH38" s="201">
        <v>0</v>
      </c>
      <c r="AI38" s="201">
        <v>5.66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172.17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4.07</v>
      </c>
      <c r="AV38" s="201">
        <v>0.18</v>
      </c>
      <c r="AW38" s="201">
        <v>0</v>
      </c>
      <c r="AX38" s="201">
        <v>0.04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13.09</v>
      </c>
      <c r="E39" s="201">
        <v>0</v>
      </c>
      <c r="F39" s="201">
        <v>0</v>
      </c>
      <c r="G39" s="201">
        <v>36.11</v>
      </c>
      <c r="H39" s="201">
        <v>0</v>
      </c>
      <c r="I39" s="201">
        <v>0</v>
      </c>
      <c r="J39" s="201">
        <v>33.33</v>
      </c>
      <c r="K39" s="201">
        <v>239.91</v>
      </c>
      <c r="L39" s="201">
        <v>8.5</v>
      </c>
      <c r="M39" s="201">
        <v>2.1800000000000002</v>
      </c>
      <c r="N39" s="201">
        <v>1.8</v>
      </c>
      <c r="O39" s="201">
        <v>2.52</v>
      </c>
      <c r="P39" s="201">
        <v>1.07</v>
      </c>
      <c r="Q39" s="201">
        <v>4.67</v>
      </c>
      <c r="R39" s="201">
        <v>9.2799999999999994</v>
      </c>
      <c r="S39" s="201">
        <v>5.71</v>
      </c>
      <c r="T39" s="201">
        <v>1.47</v>
      </c>
      <c r="U39" s="201">
        <v>2.04</v>
      </c>
      <c r="V39" s="201">
        <v>0.31</v>
      </c>
      <c r="W39" s="201">
        <v>7.32</v>
      </c>
      <c r="X39" s="201">
        <v>22.94</v>
      </c>
      <c r="Y39" s="201">
        <v>0</v>
      </c>
      <c r="Z39" s="201">
        <v>64.61</v>
      </c>
      <c r="AA39" s="201">
        <v>25.11</v>
      </c>
      <c r="AB39" s="201">
        <v>0</v>
      </c>
      <c r="AC39" s="201">
        <v>1.31</v>
      </c>
      <c r="AD39" s="201">
        <v>22.43</v>
      </c>
      <c r="AE39" s="201">
        <v>0</v>
      </c>
      <c r="AF39" s="201">
        <v>0</v>
      </c>
      <c r="AG39" s="201">
        <v>33.270000000000003</v>
      </c>
      <c r="AH39" s="201">
        <v>0</v>
      </c>
      <c r="AI39" s="201">
        <v>5.66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165.94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4.07</v>
      </c>
      <c r="AV39" s="201">
        <v>0.18</v>
      </c>
      <c r="AW39" s="201">
        <v>0</v>
      </c>
      <c r="AX39" s="201">
        <v>0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13.09</v>
      </c>
      <c r="E40" s="201">
        <v>0</v>
      </c>
      <c r="F40" s="201">
        <v>0</v>
      </c>
      <c r="G40" s="201">
        <v>36.11</v>
      </c>
      <c r="H40" s="201">
        <v>0</v>
      </c>
      <c r="I40" s="201">
        <v>0</v>
      </c>
      <c r="J40" s="201">
        <v>33.33</v>
      </c>
      <c r="K40" s="201">
        <v>239.91</v>
      </c>
      <c r="L40" s="201">
        <v>8.5</v>
      </c>
      <c r="M40" s="201">
        <v>2.1800000000000002</v>
      </c>
      <c r="N40" s="201">
        <v>1.8</v>
      </c>
      <c r="O40" s="201">
        <v>2.52</v>
      </c>
      <c r="P40" s="201">
        <v>1.07</v>
      </c>
      <c r="Q40" s="201">
        <v>4.67</v>
      </c>
      <c r="R40" s="201">
        <v>9.2799999999999994</v>
      </c>
      <c r="S40" s="201">
        <v>5.71</v>
      </c>
      <c r="T40" s="201">
        <v>1.47</v>
      </c>
      <c r="U40" s="201">
        <v>2.04</v>
      </c>
      <c r="V40" s="201">
        <v>0.31</v>
      </c>
      <c r="W40" s="201">
        <v>7.32</v>
      </c>
      <c r="X40" s="201">
        <v>22.94</v>
      </c>
      <c r="Y40" s="201">
        <v>0</v>
      </c>
      <c r="Z40" s="201">
        <v>64.61</v>
      </c>
      <c r="AA40" s="201">
        <v>25.11</v>
      </c>
      <c r="AB40" s="201">
        <v>0</v>
      </c>
      <c r="AC40" s="201">
        <v>1.31</v>
      </c>
      <c r="AD40" s="201">
        <v>22.43</v>
      </c>
      <c r="AE40" s="201">
        <v>0</v>
      </c>
      <c r="AF40" s="201">
        <v>0</v>
      </c>
      <c r="AG40" s="201">
        <v>33.270000000000003</v>
      </c>
      <c r="AH40" s="201">
        <v>0</v>
      </c>
      <c r="AI40" s="201">
        <v>5.66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165.94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4.07</v>
      </c>
      <c r="AV40" s="201">
        <v>0.18</v>
      </c>
      <c r="AW40" s="201">
        <v>0</v>
      </c>
      <c r="AX40" s="201">
        <v>0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13.09</v>
      </c>
      <c r="E41" s="201">
        <v>0</v>
      </c>
      <c r="F41" s="201">
        <v>0</v>
      </c>
      <c r="G41" s="201">
        <v>36.11</v>
      </c>
      <c r="H41" s="201">
        <v>0</v>
      </c>
      <c r="I41" s="201">
        <v>0</v>
      </c>
      <c r="J41" s="201">
        <v>33.33</v>
      </c>
      <c r="K41" s="201">
        <v>239.91</v>
      </c>
      <c r="L41" s="201">
        <v>8.5</v>
      </c>
      <c r="M41" s="201">
        <v>2.1800000000000002</v>
      </c>
      <c r="N41" s="201">
        <v>1.8</v>
      </c>
      <c r="O41" s="201">
        <v>2.52</v>
      </c>
      <c r="P41" s="201">
        <v>1.07</v>
      </c>
      <c r="Q41" s="201">
        <v>4.67</v>
      </c>
      <c r="R41" s="201">
        <v>9.2799999999999994</v>
      </c>
      <c r="S41" s="201">
        <v>5.71</v>
      </c>
      <c r="T41" s="201">
        <v>1.47</v>
      </c>
      <c r="U41" s="201">
        <v>2.04</v>
      </c>
      <c r="V41" s="201">
        <v>0.31</v>
      </c>
      <c r="W41" s="201">
        <v>7.32</v>
      </c>
      <c r="X41" s="201">
        <v>15.99</v>
      </c>
      <c r="Y41" s="201">
        <v>0</v>
      </c>
      <c r="Z41" s="201">
        <v>64.61</v>
      </c>
      <c r="AA41" s="201">
        <v>25.11</v>
      </c>
      <c r="AB41" s="201">
        <v>0</v>
      </c>
      <c r="AC41" s="201">
        <v>1.31</v>
      </c>
      <c r="AD41" s="201">
        <v>22.43</v>
      </c>
      <c r="AE41" s="201">
        <v>0</v>
      </c>
      <c r="AF41" s="201">
        <v>0</v>
      </c>
      <c r="AG41" s="201">
        <v>33.270000000000003</v>
      </c>
      <c r="AH41" s="201">
        <v>0</v>
      </c>
      <c r="AI41" s="201">
        <v>5.66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165.94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4.07</v>
      </c>
      <c r="AV41" s="201">
        <v>0.18</v>
      </c>
      <c r="AW41" s="201">
        <v>0</v>
      </c>
      <c r="AX41" s="201">
        <v>0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13.09</v>
      </c>
      <c r="E42" s="201">
        <v>0</v>
      </c>
      <c r="F42" s="201">
        <v>0</v>
      </c>
      <c r="G42" s="201">
        <v>36.11</v>
      </c>
      <c r="H42" s="201">
        <v>0</v>
      </c>
      <c r="I42" s="201">
        <v>0</v>
      </c>
      <c r="J42" s="201">
        <v>33.33</v>
      </c>
      <c r="K42" s="201">
        <v>239.91</v>
      </c>
      <c r="L42" s="201">
        <v>8.5</v>
      </c>
      <c r="M42" s="201">
        <v>2.1800000000000002</v>
      </c>
      <c r="N42" s="201">
        <v>1.8</v>
      </c>
      <c r="O42" s="201">
        <v>2.52</v>
      </c>
      <c r="P42" s="201">
        <v>1.07</v>
      </c>
      <c r="Q42" s="201">
        <v>4.67</v>
      </c>
      <c r="R42" s="201">
        <v>9.2799999999999994</v>
      </c>
      <c r="S42" s="201">
        <v>5.71</v>
      </c>
      <c r="T42" s="201">
        <v>1.47</v>
      </c>
      <c r="U42" s="201">
        <v>2.04</v>
      </c>
      <c r="V42" s="201">
        <v>0.31</v>
      </c>
      <c r="W42" s="201">
        <v>7.32</v>
      </c>
      <c r="X42" s="201">
        <v>17.93</v>
      </c>
      <c r="Y42" s="201">
        <v>0</v>
      </c>
      <c r="Z42" s="201">
        <v>64.61</v>
      </c>
      <c r="AA42" s="201">
        <v>25.11</v>
      </c>
      <c r="AB42" s="201">
        <v>0</v>
      </c>
      <c r="AC42" s="201">
        <v>1.31</v>
      </c>
      <c r="AD42" s="201">
        <v>22.43</v>
      </c>
      <c r="AE42" s="201">
        <v>0</v>
      </c>
      <c r="AF42" s="201">
        <v>0</v>
      </c>
      <c r="AG42" s="201">
        <v>33.270000000000003</v>
      </c>
      <c r="AH42" s="201">
        <v>0</v>
      </c>
      <c r="AI42" s="201">
        <v>5.66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165.94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4.07</v>
      </c>
      <c r="AV42" s="201">
        <v>0.18</v>
      </c>
      <c r="AW42" s="201">
        <v>0</v>
      </c>
      <c r="AX42" s="201">
        <v>0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13.09</v>
      </c>
      <c r="E43" s="201">
        <v>0</v>
      </c>
      <c r="F43" s="201">
        <v>0</v>
      </c>
      <c r="G43" s="201">
        <v>36.11</v>
      </c>
      <c r="H43" s="201">
        <v>0</v>
      </c>
      <c r="I43" s="201">
        <v>0</v>
      </c>
      <c r="J43" s="201">
        <v>33.33</v>
      </c>
      <c r="K43" s="201">
        <v>239.91</v>
      </c>
      <c r="L43" s="201">
        <v>8.5</v>
      </c>
      <c r="M43" s="201">
        <v>2.1800000000000002</v>
      </c>
      <c r="N43" s="201">
        <v>1.8</v>
      </c>
      <c r="O43" s="201">
        <v>2.52</v>
      </c>
      <c r="P43" s="201">
        <v>1.07</v>
      </c>
      <c r="Q43" s="201">
        <v>4.67</v>
      </c>
      <c r="R43" s="201">
        <v>9.2799999999999994</v>
      </c>
      <c r="S43" s="201">
        <v>5.71</v>
      </c>
      <c r="T43" s="201">
        <v>1.47</v>
      </c>
      <c r="U43" s="201">
        <v>2.04</v>
      </c>
      <c r="V43" s="201">
        <v>0.52</v>
      </c>
      <c r="W43" s="201">
        <v>9.4499999999999993</v>
      </c>
      <c r="X43" s="201">
        <v>6.14</v>
      </c>
      <c r="Y43" s="201">
        <v>0</v>
      </c>
      <c r="Z43" s="201">
        <v>64.62</v>
      </c>
      <c r="AA43" s="201">
        <v>25.11</v>
      </c>
      <c r="AB43" s="201">
        <v>0</v>
      </c>
      <c r="AC43" s="201">
        <v>1.31</v>
      </c>
      <c r="AD43" s="201">
        <v>18.93</v>
      </c>
      <c r="AE43" s="201">
        <v>0</v>
      </c>
      <c r="AF43" s="201">
        <v>0</v>
      </c>
      <c r="AG43" s="201">
        <v>33.380000000000003</v>
      </c>
      <c r="AH43" s="201">
        <v>0</v>
      </c>
      <c r="AI43" s="201">
        <v>5.66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165.94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4.07</v>
      </c>
      <c r="AV43" s="201">
        <v>0.18</v>
      </c>
      <c r="AW43" s="201">
        <v>0</v>
      </c>
      <c r="AX43" s="201">
        <v>0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13.09</v>
      </c>
      <c r="E44" s="201">
        <v>0</v>
      </c>
      <c r="F44" s="201">
        <v>0</v>
      </c>
      <c r="G44" s="201">
        <v>36.11</v>
      </c>
      <c r="H44" s="201">
        <v>0</v>
      </c>
      <c r="I44" s="201">
        <v>0</v>
      </c>
      <c r="J44" s="201">
        <v>33.33</v>
      </c>
      <c r="K44" s="201">
        <v>239.91</v>
      </c>
      <c r="L44" s="201">
        <v>8.5</v>
      </c>
      <c r="M44" s="201">
        <v>2.1800000000000002</v>
      </c>
      <c r="N44" s="201">
        <v>1.8</v>
      </c>
      <c r="O44" s="201">
        <v>2.52</v>
      </c>
      <c r="P44" s="201">
        <v>1.07</v>
      </c>
      <c r="Q44" s="201">
        <v>4.67</v>
      </c>
      <c r="R44" s="201">
        <v>9.2799999999999994</v>
      </c>
      <c r="S44" s="201">
        <v>5.71</v>
      </c>
      <c r="T44" s="201">
        <v>0.69</v>
      </c>
      <c r="U44" s="201">
        <v>2.04</v>
      </c>
      <c r="V44" s="201">
        <v>0.75</v>
      </c>
      <c r="W44" s="201">
        <v>7.32</v>
      </c>
      <c r="X44" s="201">
        <v>2.14</v>
      </c>
      <c r="Y44" s="201">
        <v>0</v>
      </c>
      <c r="Z44" s="201">
        <v>64.62</v>
      </c>
      <c r="AA44" s="201">
        <v>25.11</v>
      </c>
      <c r="AB44" s="201">
        <v>0</v>
      </c>
      <c r="AC44" s="201">
        <v>1.31</v>
      </c>
      <c r="AD44" s="201">
        <v>12.3</v>
      </c>
      <c r="AE44" s="201">
        <v>0</v>
      </c>
      <c r="AF44" s="201">
        <v>0</v>
      </c>
      <c r="AG44" s="201">
        <v>33.380000000000003</v>
      </c>
      <c r="AH44" s="201">
        <v>0</v>
      </c>
      <c r="AI44" s="201">
        <v>5.66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165.94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4.07</v>
      </c>
      <c r="AV44" s="201">
        <v>0.18</v>
      </c>
      <c r="AW44" s="201">
        <v>0</v>
      </c>
      <c r="AX44" s="201">
        <v>0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13.09</v>
      </c>
      <c r="E45" s="201">
        <v>0</v>
      </c>
      <c r="F45" s="201">
        <v>0</v>
      </c>
      <c r="G45" s="201">
        <v>36.11</v>
      </c>
      <c r="H45" s="201">
        <v>0</v>
      </c>
      <c r="I45" s="201">
        <v>0</v>
      </c>
      <c r="J45" s="201">
        <v>33.33</v>
      </c>
      <c r="K45" s="201">
        <v>239.91</v>
      </c>
      <c r="L45" s="201">
        <v>8.5</v>
      </c>
      <c r="M45" s="201">
        <v>2.1800000000000002</v>
      </c>
      <c r="N45" s="201">
        <v>1.8</v>
      </c>
      <c r="O45" s="201">
        <v>2.52</v>
      </c>
      <c r="P45" s="201">
        <v>1.07</v>
      </c>
      <c r="Q45" s="201">
        <v>4.67</v>
      </c>
      <c r="R45" s="201">
        <v>9.2799999999999994</v>
      </c>
      <c r="S45" s="201">
        <v>5.71</v>
      </c>
      <c r="T45" s="201">
        <v>0.69</v>
      </c>
      <c r="U45" s="201">
        <v>2.04</v>
      </c>
      <c r="V45" s="201">
        <v>0.75</v>
      </c>
      <c r="W45" s="201">
        <v>8.69</v>
      </c>
      <c r="X45" s="201">
        <v>10</v>
      </c>
      <c r="Y45" s="201">
        <v>0</v>
      </c>
      <c r="Z45" s="201">
        <v>64.62</v>
      </c>
      <c r="AA45" s="201">
        <v>25.11</v>
      </c>
      <c r="AB45" s="201">
        <v>0</v>
      </c>
      <c r="AC45" s="201">
        <v>1.31</v>
      </c>
      <c r="AD45" s="201">
        <v>12.3</v>
      </c>
      <c r="AE45" s="201">
        <v>0</v>
      </c>
      <c r="AF45" s="201">
        <v>0</v>
      </c>
      <c r="AG45" s="201">
        <v>33.380000000000003</v>
      </c>
      <c r="AH45" s="201">
        <v>0</v>
      </c>
      <c r="AI45" s="201">
        <v>5.66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165.94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4.07</v>
      </c>
      <c r="AV45" s="201">
        <v>0.18</v>
      </c>
      <c r="AW45" s="201">
        <v>0</v>
      </c>
      <c r="AX45" s="201">
        <v>0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13.09</v>
      </c>
      <c r="E46" s="201">
        <v>0</v>
      </c>
      <c r="F46" s="201">
        <v>0</v>
      </c>
      <c r="G46" s="201">
        <v>36.11</v>
      </c>
      <c r="H46" s="201">
        <v>0</v>
      </c>
      <c r="I46" s="201">
        <v>0</v>
      </c>
      <c r="J46" s="201">
        <v>33.33</v>
      </c>
      <c r="K46" s="201">
        <v>239.91</v>
      </c>
      <c r="L46" s="201">
        <v>8.5</v>
      </c>
      <c r="M46" s="201">
        <v>2.1800000000000002</v>
      </c>
      <c r="N46" s="201">
        <v>1.8</v>
      </c>
      <c r="O46" s="201">
        <v>2.52</v>
      </c>
      <c r="P46" s="201">
        <v>1.07</v>
      </c>
      <c r="Q46" s="201">
        <v>4.67</v>
      </c>
      <c r="R46" s="201">
        <v>9.2799999999999994</v>
      </c>
      <c r="S46" s="201">
        <v>5.71</v>
      </c>
      <c r="T46" s="201">
        <v>0.69</v>
      </c>
      <c r="U46" s="201">
        <v>2.04</v>
      </c>
      <c r="V46" s="201">
        <v>0.75</v>
      </c>
      <c r="W46" s="201">
        <v>9.74</v>
      </c>
      <c r="X46" s="201">
        <v>6.14</v>
      </c>
      <c r="Y46" s="201">
        <v>0</v>
      </c>
      <c r="Z46" s="201">
        <v>64.62</v>
      </c>
      <c r="AA46" s="201">
        <v>25.11</v>
      </c>
      <c r="AB46" s="201">
        <v>0</v>
      </c>
      <c r="AC46" s="201">
        <v>1.31</v>
      </c>
      <c r="AD46" s="201">
        <v>12.3</v>
      </c>
      <c r="AE46" s="201">
        <v>0</v>
      </c>
      <c r="AF46" s="201">
        <v>0</v>
      </c>
      <c r="AG46" s="201">
        <v>33.380000000000003</v>
      </c>
      <c r="AH46" s="201">
        <v>0</v>
      </c>
      <c r="AI46" s="201">
        <v>5.66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165.94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4.07</v>
      </c>
      <c r="AV46" s="201">
        <v>0.18</v>
      </c>
      <c r="AW46" s="201">
        <v>0</v>
      </c>
      <c r="AX46" s="201">
        <v>0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13.09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33.33</v>
      </c>
      <c r="K47" s="201">
        <v>239.91</v>
      </c>
      <c r="L47" s="201">
        <v>8.5</v>
      </c>
      <c r="M47" s="201">
        <v>2.1800000000000002</v>
      </c>
      <c r="N47" s="201">
        <v>1.8</v>
      </c>
      <c r="O47" s="201">
        <v>2.52</v>
      </c>
      <c r="P47" s="201">
        <v>1.07</v>
      </c>
      <c r="Q47" s="201">
        <v>4.67</v>
      </c>
      <c r="R47" s="201">
        <v>9.2799999999999994</v>
      </c>
      <c r="S47" s="201">
        <v>5.71</v>
      </c>
      <c r="T47" s="201">
        <v>0.69</v>
      </c>
      <c r="U47" s="201">
        <v>2.04</v>
      </c>
      <c r="V47" s="201">
        <v>0.75</v>
      </c>
      <c r="W47" s="201">
        <v>9.74</v>
      </c>
      <c r="X47" s="201">
        <v>30.36</v>
      </c>
      <c r="Y47" s="201">
        <v>0</v>
      </c>
      <c r="Z47" s="201">
        <v>64.62</v>
      </c>
      <c r="AA47" s="201">
        <v>25.11</v>
      </c>
      <c r="AB47" s="201">
        <v>0</v>
      </c>
      <c r="AC47" s="201">
        <v>1.31</v>
      </c>
      <c r="AD47" s="201">
        <v>12.3</v>
      </c>
      <c r="AE47" s="201">
        <v>0</v>
      </c>
      <c r="AF47" s="201">
        <v>0</v>
      </c>
      <c r="AG47" s="201">
        <v>33.380000000000003</v>
      </c>
      <c r="AH47" s="201">
        <v>0</v>
      </c>
      <c r="AI47" s="201">
        <v>5.66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165.94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4.07</v>
      </c>
      <c r="AV47" s="201">
        <v>0.18</v>
      </c>
      <c r="AW47" s="201">
        <v>0</v>
      </c>
      <c r="AX47" s="201">
        <v>0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13.09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33.33</v>
      </c>
      <c r="K48" s="201">
        <v>239.91</v>
      </c>
      <c r="L48" s="201">
        <v>8.5</v>
      </c>
      <c r="M48" s="201">
        <v>2.1800000000000002</v>
      </c>
      <c r="N48" s="201">
        <v>1.8</v>
      </c>
      <c r="O48" s="201">
        <v>2.52</v>
      </c>
      <c r="P48" s="201">
        <v>1.07</v>
      </c>
      <c r="Q48" s="201">
        <v>4.67</v>
      </c>
      <c r="R48" s="201">
        <v>9.2799999999999994</v>
      </c>
      <c r="S48" s="201">
        <v>5.71</v>
      </c>
      <c r="T48" s="201">
        <v>0.69</v>
      </c>
      <c r="U48" s="201">
        <v>2.04</v>
      </c>
      <c r="V48" s="201">
        <v>0.75</v>
      </c>
      <c r="W48" s="201">
        <v>9.74</v>
      </c>
      <c r="X48" s="201">
        <v>30.49</v>
      </c>
      <c r="Y48" s="201">
        <v>0</v>
      </c>
      <c r="Z48" s="201">
        <v>64.62</v>
      </c>
      <c r="AA48" s="201">
        <v>25.11</v>
      </c>
      <c r="AB48" s="201">
        <v>0</v>
      </c>
      <c r="AC48" s="201">
        <v>1.31</v>
      </c>
      <c r="AD48" s="201">
        <v>12.3</v>
      </c>
      <c r="AE48" s="201">
        <v>0</v>
      </c>
      <c r="AF48" s="201">
        <v>0</v>
      </c>
      <c r="AG48" s="201">
        <v>33.380000000000003</v>
      </c>
      <c r="AH48" s="201">
        <v>0</v>
      </c>
      <c r="AI48" s="201">
        <v>5.66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165.94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4.07</v>
      </c>
      <c r="AV48" s="201">
        <v>0.18</v>
      </c>
      <c r="AW48" s="201">
        <v>0</v>
      </c>
      <c r="AX48" s="201">
        <v>0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13.09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33.33</v>
      </c>
      <c r="K49" s="201">
        <v>239.91</v>
      </c>
      <c r="L49" s="201">
        <v>8.5</v>
      </c>
      <c r="M49" s="201">
        <v>2.1800000000000002</v>
      </c>
      <c r="N49" s="201">
        <v>1.8</v>
      </c>
      <c r="O49" s="201">
        <v>2.52</v>
      </c>
      <c r="P49" s="201">
        <v>1.07</v>
      </c>
      <c r="Q49" s="201">
        <v>4.67</v>
      </c>
      <c r="R49" s="201">
        <v>9.2799999999999994</v>
      </c>
      <c r="S49" s="201">
        <v>5.71</v>
      </c>
      <c r="T49" s="201">
        <v>0.69</v>
      </c>
      <c r="U49" s="201">
        <v>2.04</v>
      </c>
      <c r="V49" s="201">
        <v>0.75</v>
      </c>
      <c r="W49" s="201">
        <v>9.74</v>
      </c>
      <c r="X49" s="201">
        <v>30.46</v>
      </c>
      <c r="Y49" s="201">
        <v>0</v>
      </c>
      <c r="Z49" s="201">
        <v>64.62</v>
      </c>
      <c r="AA49" s="201">
        <v>25.11</v>
      </c>
      <c r="AB49" s="201">
        <v>0</v>
      </c>
      <c r="AC49" s="201">
        <v>1.31</v>
      </c>
      <c r="AD49" s="201">
        <v>12.3</v>
      </c>
      <c r="AE49" s="201">
        <v>0</v>
      </c>
      <c r="AF49" s="201">
        <v>0</v>
      </c>
      <c r="AG49" s="201">
        <v>33.380000000000003</v>
      </c>
      <c r="AH49" s="201">
        <v>0</v>
      </c>
      <c r="AI49" s="201">
        <v>5.66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165.94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4.07</v>
      </c>
      <c r="AV49" s="201">
        <v>0.18</v>
      </c>
      <c r="AW49" s="201">
        <v>0</v>
      </c>
      <c r="AX49" s="201">
        <v>0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13.09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33.33</v>
      </c>
      <c r="K50" s="201">
        <v>239.91</v>
      </c>
      <c r="L50" s="201">
        <v>8.5</v>
      </c>
      <c r="M50" s="201">
        <v>2.1800000000000002</v>
      </c>
      <c r="N50" s="201">
        <v>1.8</v>
      </c>
      <c r="O50" s="201">
        <v>2.52</v>
      </c>
      <c r="P50" s="201">
        <v>1.07</v>
      </c>
      <c r="Q50" s="201">
        <v>4.67</v>
      </c>
      <c r="R50" s="201">
        <v>9.2799999999999994</v>
      </c>
      <c r="S50" s="201">
        <v>5.71</v>
      </c>
      <c r="T50" s="201">
        <v>0.69</v>
      </c>
      <c r="U50" s="201">
        <v>2.04</v>
      </c>
      <c r="V50" s="201">
        <v>0.75</v>
      </c>
      <c r="W50" s="201">
        <v>9.74</v>
      </c>
      <c r="X50" s="201">
        <v>30.46</v>
      </c>
      <c r="Y50" s="201">
        <v>0</v>
      </c>
      <c r="Z50" s="201">
        <v>64.61</v>
      </c>
      <c r="AA50" s="201">
        <v>25.11</v>
      </c>
      <c r="AB50" s="201">
        <v>0</v>
      </c>
      <c r="AC50" s="201">
        <v>1.31</v>
      </c>
      <c r="AD50" s="201">
        <v>12.3</v>
      </c>
      <c r="AE50" s="201">
        <v>0</v>
      </c>
      <c r="AF50" s="201">
        <v>0</v>
      </c>
      <c r="AG50" s="201">
        <v>33.380000000000003</v>
      </c>
      <c r="AH50" s="201">
        <v>0</v>
      </c>
      <c r="AI50" s="201">
        <v>5.66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165.94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4.07</v>
      </c>
      <c r="AV50" s="201">
        <v>0.18</v>
      </c>
      <c r="AW50" s="201">
        <v>0</v>
      </c>
      <c r="AX50" s="201">
        <v>0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13.09</v>
      </c>
      <c r="E51" s="201">
        <v>0</v>
      </c>
      <c r="F51" s="201">
        <v>0</v>
      </c>
      <c r="G51" s="201">
        <v>35.81</v>
      </c>
      <c r="H51" s="201">
        <v>0</v>
      </c>
      <c r="I51" s="201">
        <v>0</v>
      </c>
      <c r="J51" s="201">
        <v>33.33</v>
      </c>
      <c r="K51" s="201">
        <v>239.91</v>
      </c>
      <c r="L51" s="201">
        <v>8.5</v>
      </c>
      <c r="M51" s="201">
        <v>2.1800000000000002</v>
      </c>
      <c r="N51" s="201">
        <v>1.8</v>
      </c>
      <c r="O51" s="201">
        <v>2.52</v>
      </c>
      <c r="P51" s="201">
        <v>1.07</v>
      </c>
      <c r="Q51" s="201">
        <v>4.67</v>
      </c>
      <c r="R51" s="201">
        <v>9.2799999999999994</v>
      </c>
      <c r="S51" s="201">
        <v>5.71</v>
      </c>
      <c r="T51" s="201">
        <v>0.69</v>
      </c>
      <c r="U51" s="201">
        <v>2.04</v>
      </c>
      <c r="V51" s="201">
        <v>0.75</v>
      </c>
      <c r="W51" s="201">
        <v>9.74</v>
      </c>
      <c r="X51" s="201">
        <v>30.46</v>
      </c>
      <c r="Y51" s="201">
        <v>0</v>
      </c>
      <c r="Z51" s="201">
        <v>73.94</v>
      </c>
      <c r="AA51" s="201">
        <v>25.11</v>
      </c>
      <c r="AB51" s="201">
        <v>0</v>
      </c>
      <c r="AC51" s="201">
        <v>1.31</v>
      </c>
      <c r="AD51" s="201">
        <v>12.3</v>
      </c>
      <c r="AE51" s="201">
        <v>0</v>
      </c>
      <c r="AF51" s="201">
        <v>0</v>
      </c>
      <c r="AG51" s="201">
        <v>33.380000000000003</v>
      </c>
      <c r="AH51" s="201">
        <v>0</v>
      </c>
      <c r="AI51" s="201">
        <v>5.66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156.6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4.07</v>
      </c>
      <c r="AV51" s="201">
        <v>0.18</v>
      </c>
      <c r="AW51" s="201">
        <v>0</v>
      </c>
      <c r="AX51" s="201">
        <v>0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13.09</v>
      </c>
      <c r="E52" s="201">
        <v>0</v>
      </c>
      <c r="F52" s="201">
        <v>0</v>
      </c>
      <c r="G52" s="201">
        <v>35.81</v>
      </c>
      <c r="H52" s="201">
        <v>0</v>
      </c>
      <c r="I52" s="201">
        <v>0</v>
      </c>
      <c r="J52" s="201">
        <v>33.33</v>
      </c>
      <c r="K52" s="201">
        <v>239.91</v>
      </c>
      <c r="L52" s="201">
        <v>8.5</v>
      </c>
      <c r="M52" s="201">
        <v>2.1800000000000002</v>
      </c>
      <c r="N52" s="201">
        <v>1.8</v>
      </c>
      <c r="O52" s="201">
        <v>2.52</v>
      </c>
      <c r="P52" s="201">
        <v>1.07</v>
      </c>
      <c r="Q52" s="201">
        <v>4.67</v>
      </c>
      <c r="R52" s="201">
        <v>9.2799999999999994</v>
      </c>
      <c r="S52" s="201">
        <v>5.71</v>
      </c>
      <c r="T52" s="201">
        <v>0.69</v>
      </c>
      <c r="U52" s="201">
        <v>2.04</v>
      </c>
      <c r="V52" s="201">
        <v>0.75</v>
      </c>
      <c r="W52" s="201">
        <v>9.74</v>
      </c>
      <c r="X52" s="201">
        <v>30.46</v>
      </c>
      <c r="Y52" s="201">
        <v>0</v>
      </c>
      <c r="Z52" s="201">
        <v>73.94</v>
      </c>
      <c r="AA52" s="201">
        <v>25.11</v>
      </c>
      <c r="AB52" s="201">
        <v>0</v>
      </c>
      <c r="AC52" s="201">
        <v>1.31</v>
      </c>
      <c r="AD52" s="201">
        <v>12.3</v>
      </c>
      <c r="AE52" s="201">
        <v>0</v>
      </c>
      <c r="AF52" s="201">
        <v>0</v>
      </c>
      <c r="AG52" s="201">
        <v>33.380000000000003</v>
      </c>
      <c r="AH52" s="201">
        <v>0</v>
      </c>
      <c r="AI52" s="201">
        <v>5.66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156.6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4.07</v>
      </c>
      <c r="AV52" s="201">
        <v>0.18</v>
      </c>
      <c r="AW52" s="201">
        <v>0</v>
      </c>
      <c r="AX52" s="201">
        <v>0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13.09</v>
      </c>
      <c r="E53" s="201">
        <v>0</v>
      </c>
      <c r="F53" s="201">
        <v>0</v>
      </c>
      <c r="G53" s="201">
        <v>35.81</v>
      </c>
      <c r="H53" s="201">
        <v>0</v>
      </c>
      <c r="I53" s="201">
        <v>0</v>
      </c>
      <c r="J53" s="201">
        <v>33.33</v>
      </c>
      <c r="K53" s="201">
        <v>239.91</v>
      </c>
      <c r="L53" s="201">
        <v>8.5</v>
      </c>
      <c r="M53" s="201">
        <v>2.1800000000000002</v>
      </c>
      <c r="N53" s="201">
        <v>1.8</v>
      </c>
      <c r="O53" s="201">
        <v>2.52</v>
      </c>
      <c r="P53" s="201">
        <v>1.07</v>
      </c>
      <c r="Q53" s="201">
        <v>4.67</v>
      </c>
      <c r="R53" s="201">
        <v>9.2799999999999994</v>
      </c>
      <c r="S53" s="201">
        <v>5.71</v>
      </c>
      <c r="T53" s="201">
        <v>0.69</v>
      </c>
      <c r="U53" s="201">
        <v>2.04</v>
      </c>
      <c r="V53" s="201">
        <v>0.75</v>
      </c>
      <c r="W53" s="201">
        <v>9.74</v>
      </c>
      <c r="X53" s="201">
        <v>30.46</v>
      </c>
      <c r="Y53" s="201">
        <v>0</v>
      </c>
      <c r="Z53" s="201">
        <v>64.61</v>
      </c>
      <c r="AA53" s="201">
        <v>25.11</v>
      </c>
      <c r="AB53" s="201">
        <v>0</v>
      </c>
      <c r="AC53" s="201">
        <v>1.31</v>
      </c>
      <c r="AD53" s="201">
        <v>12.3</v>
      </c>
      <c r="AE53" s="201">
        <v>0</v>
      </c>
      <c r="AF53" s="201">
        <v>0</v>
      </c>
      <c r="AG53" s="201">
        <v>33.380000000000003</v>
      </c>
      <c r="AH53" s="201">
        <v>0</v>
      </c>
      <c r="AI53" s="201">
        <v>5.66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156.6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4.07</v>
      </c>
      <c r="AV53" s="201">
        <v>0.18</v>
      </c>
      <c r="AW53" s="201">
        <v>0</v>
      </c>
      <c r="AX53" s="201">
        <v>0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13.09</v>
      </c>
      <c r="E54" s="201">
        <v>0</v>
      </c>
      <c r="F54" s="201">
        <v>0</v>
      </c>
      <c r="G54" s="201">
        <v>35.81</v>
      </c>
      <c r="H54" s="201">
        <v>0</v>
      </c>
      <c r="I54" s="201">
        <v>0</v>
      </c>
      <c r="J54" s="201">
        <v>33.33</v>
      </c>
      <c r="K54" s="201">
        <v>239.91</v>
      </c>
      <c r="L54" s="201">
        <v>8.5</v>
      </c>
      <c r="M54" s="201">
        <v>2.1800000000000002</v>
      </c>
      <c r="N54" s="201">
        <v>1.8</v>
      </c>
      <c r="O54" s="201">
        <v>2.52</v>
      </c>
      <c r="P54" s="201">
        <v>1.07</v>
      </c>
      <c r="Q54" s="201">
        <v>4.67</v>
      </c>
      <c r="R54" s="201">
        <v>9.2799999999999994</v>
      </c>
      <c r="S54" s="201">
        <v>5.71</v>
      </c>
      <c r="T54" s="201">
        <v>0.69</v>
      </c>
      <c r="U54" s="201">
        <v>2.04</v>
      </c>
      <c r="V54" s="201">
        <v>0.75</v>
      </c>
      <c r="W54" s="201">
        <v>9.74</v>
      </c>
      <c r="X54" s="201">
        <v>30.46</v>
      </c>
      <c r="Y54" s="201">
        <v>0</v>
      </c>
      <c r="Z54" s="201">
        <v>64.61</v>
      </c>
      <c r="AA54" s="201">
        <v>25.11</v>
      </c>
      <c r="AB54" s="201">
        <v>0</v>
      </c>
      <c r="AC54" s="201">
        <v>1.72</v>
      </c>
      <c r="AD54" s="201">
        <v>22.43</v>
      </c>
      <c r="AE54" s="201">
        <v>0</v>
      </c>
      <c r="AF54" s="201">
        <v>0</v>
      </c>
      <c r="AG54" s="201">
        <v>33.380000000000003</v>
      </c>
      <c r="AH54" s="201">
        <v>0</v>
      </c>
      <c r="AI54" s="201">
        <v>5.66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156.6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4.07</v>
      </c>
      <c r="AV54" s="201">
        <v>0.18</v>
      </c>
      <c r="AW54" s="201">
        <v>0</v>
      </c>
      <c r="AX54" s="201">
        <v>0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13.09</v>
      </c>
      <c r="E55" s="201">
        <v>0</v>
      </c>
      <c r="F55" s="201">
        <v>0</v>
      </c>
      <c r="G55" s="201">
        <v>35.81</v>
      </c>
      <c r="H55" s="201">
        <v>0</v>
      </c>
      <c r="I55" s="201">
        <v>0</v>
      </c>
      <c r="J55" s="201">
        <v>33.33</v>
      </c>
      <c r="K55" s="201">
        <v>239.91</v>
      </c>
      <c r="L55" s="201">
        <v>8.5</v>
      </c>
      <c r="M55" s="201">
        <v>2.1800000000000002</v>
      </c>
      <c r="N55" s="201">
        <v>1.8</v>
      </c>
      <c r="O55" s="201">
        <v>2.52</v>
      </c>
      <c r="P55" s="201">
        <v>1.07</v>
      </c>
      <c r="Q55" s="201">
        <v>4.67</v>
      </c>
      <c r="R55" s="201">
        <v>9.2799999999999994</v>
      </c>
      <c r="S55" s="201">
        <v>5.71</v>
      </c>
      <c r="T55" s="201">
        <v>0.69</v>
      </c>
      <c r="U55" s="201">
        <v>2.04</v>
      </c>
      <c r="V55" s="201">
        <v>0.75</v>
      </c>
      <c r="W55" s="201">
        <v>9.74</v>
      </c>
      <c r="X55" s="201">
        <v>25.11</v>
      </c>
      <c r="Y55" s="201">
        <v>0</v>
      </c>
      <c r="Z55" s="201">
        <v>64.61</v>
      </c>
      <c r="AA55" s="201">
        <v>25.11</v>
      </c>
      <c r="AB55" s="201">
        <v>0</v>
      </c>
      <c r="AC55" s="201">
        <v>12.99</v>
      </c>
      <c r="AD55" s="201">
        <v>11.21</v>
      </c>
      <c r="AE55" s="201">
        <v>0</v>
      </c>
      <c r="AF55" s="201">
        <v>0</v>
      </c>
      <c r="AG55" s="201">
        <v>33.380000000000003</v>
      </c>
      <c r="AH55" s="201">
        <v>0</v>
      </c>
      <c r="AI55" s="201">
        <v>5.66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156.6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4.07</v>
      </c>
      <c r="AV55" s="201">
        <v>0.18</v>
      </c>
      <c r="AW55" s="201">
        <v>0</v>
      </c>
      <c r="AX55" s="201">
        <v>0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13.09</v>
      </c>
      <c r="E56" s="201">
        <v>0</v>
      </c>
      <c r="F56" s="201">
        <v>0</v>
      </c>
      <c r="G56" s="201">
        <v>35.81</v>
      </c>
      <c r="H56" s="201">
        <v>0</v>
      </c>
      <c r="I56" s="201">
        <v>0</v>
      </c>
      <c r="J56" s="201">
        <v>33.33</v>
      </c>
      <c r="K56" s="201">
        <v>239.91</v>
      </c>
      <c r="L56" s="201">
        <v>8.5</v>
      </c>
      <c r="M56" s="201">
        <v>2.1800000000000002</v>
      </c>
      <c r="N56" s="201">
        <v>1.8</v>
      </c>
      <c r="O56" s="201">
        <v>2.52</v>
      </c>
      <c r="P56" s="201">
        <v>1.07</v>
      </c>
      <c r="Q56" s="201">
        <v>4.67</v>
      </c>
      <c r="R56" s="201">
        <v>9.2799999999999994</v>
      </c>
      <c r="S56" s="201">
        <v>5.71</v>
      </c>
      <c r="T56" s="201">
        <v>0.69</v>
      </c>
      <c r="U56" s="201">
        <v>2.04</v>
      </c>
      <c r="V56" s="201">
        <v>0.75</v>
      </c>
      <c r="W56" s="201">
        <v>9.74</v>
      </c>
      <c r="X56" s="201">
        <v>30.15</v>
      </c>
      <c r="Y56" s="201">
        <v>0</v>
      </c>
      <c r="Z56" s="201">
        <v>64.62</v>
      </c>
      <c r="AA56" s="201">
        <v>25.11</v>
      </c>
      <c r="AB56" s="201">
        <v>0</v>
      </c>
      <c r="AC56" s="201">
        <v>12.99</v>
      </c>
      <c r="AD56" s="201">
        <v>11.21</v>
      </c>
      <c r="AE56" s="201">
        <v>0</v>
      </c>
      <c r="AF56" s="201">
        <v>0</v>
      </c>
      <c r="AG56" s="201">
        <v>33.380000000000003</v>
      </c>
      <c r="AH56" s="201">
        <v>0</v>
      </c>
      <c r="AI56" s="201">
        <v>5.66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156.6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4.07</v>
      </c>
      <c r="AV56" s="201">
        <v>0.18</v>
      </c>
      <c r="AW56" s="201">
        <v>0</v>
      </c>
      <c r="AX56" s="201">
        <v>0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13.09</v>
      </c>
      <c r="E57" s="201">
        <v>0</v>
      </c>
      <c r="F57" s="201">
        <v>0</v>
      </c>
      <c r="G57" s="201">
        <v>35.81</v>
      </c>
      <c r="H57" s="201">
        <v>0</v>
      </c>
      <c r="I57" s="201">
        <v>0</v>
      </c>
      <c r="J57" s="201">
        <v>34.85</v>
      </c>
      <c r="K57" s="201">
        <v>239.91</v>
      </c>
      <c r="L57" s="201">
        <v>8.5</v>
      </c>
      <c r="M57" s="201">
        <v>2.1800000000000002</v>
      </c>
      <c r="N57" s="201">
        <v>1.8</v>
      </c>
      <c r="O57" s="201">
        <v>2.52</v>
      </c>
      <c r="P57" s="201">
        <v>1.07</v>
      </c>
      <c r="Q57" s="201">
        <v>4.67</v>
      </c>
      <c r="R57" s="201">
        <v>9.2799999999999994</v>
      </c>
      <c r="S57" s="201">
        <v>5.71</v>
      </c>
      <c r="T57" s="201">
        <v>0.69</v>
      </c>
      <c r="U57" s="201">
        <v>2.04</v>
      </c>
      <c r="V57" s="201">
        <v>0.75</v>
      </c>
      <c r="W57" s="201">
        <v>9.74</v>
      </c>
      <c r="X57" s="201">
        <v>30.46</v>
      </c>
      <c r="Y57" s="201">
        <v>0</v>
      </c>
      <c r="Z57" s="201">
        <v>64.62</v>
      </c>
      <c r="AA57" s="201">
        <v>25.11</v>
      </c>
      <c r="AB57" s="201">
        <v>0</v>
      </c>
      <c r="AC57" s="201">
        <v>12.99</v>
      </c>
      <c r="AD57" s="201">
        <v>11.21</v>
      </c>
      <c r="AE57" s="201">
        <v>0</v>
      </c>
      <c r="AF57" s="201">
        <v>0</v>
      </c>
      <c r="AG57" s="201">
        <v>33.380000000000003</v>
      </c>
      <c r="AH57" s="201">
        <v>0</v>
      </c>
      <c r="AI57" s="201">
        <v>5.66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156.6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4.07</v>
      </c>
      <c r="AV57" s="201">
        <v>0.18</v>
      </c>
      <c r="AW57" s="201">
        <v>0</v>
      </c>
      <c r="AX57" s="201">
        <v>0</v>
      </c>
      <c r="AY57" s="201">
        <v>0.35</v>
      </c>
    </row>
    <row r="58" spans="1:51">
      <c r="A58" t="s">
        <v>100</v>
      </c>
      <c r="B58" s="201">
        <v>0</v>
      </c>
      <c r="C58" s="201">
        <v>0</v>
      </c>
      <c r="D58" s="201">
        <v>13.09</v>
      </c>
      <c r="E58" s="201">
        <v>0</v>
      </c>
      <c r="F58" s="201">
        <v>0</v>
      </c>
      <c r="G58" s="201">
        <v>35.81</v>
      </c>
      <c r="H58" s="201">
        <v>0</v>
      </c>
      <c r="I58" s="201">
        <v>0</v>
      </c>
      <c r="J58" s="201">
        <v>34.85</v>
      </c>
      <c r="K58" s="201">
        <v>239.91</v>
      </c>
      <c r="L58" s="201">
        <v>8.5</v>
      </c>
      <c r="M58" s="201">
        <v>2.1800000000000002</v>
      </c>
      <c r="N58" s="201">
        <v>1.8</v>
      </c>
      <c r="O58" s="201">
        <v>2.52</v>
      </c>
      <c r="P58" s="201">
        <v>1.07</v>
      </c>
      <c r="Q58" s="201">
        <v>4.67</v>
      </c>
      <c r="R58" s="201">
        <v>9.2799999999999994</v>
      </c>
      <c r="S58" s="201">
        <v>5.71</v>
      </c>
      <c r="T58" s="201">
        <v>0.69</v>
      </c>
      <c r="U58" s="201">
        <v>2.04</v>
      </c>
      <c r="V58" s="201">
        <v>0.14000000000000001</v>
      </c>
      <c r="W58" s="201">
        <v>0.59</v>
      </c>
      <c r="X58" s="201">
        <v>1.89</v>
      </c>
      <c r="Y58" s="201">
        <v>0</v>
      </c>
      <c r="Z58" s="201">
        <v>64.31</v>
      </c>
      <c r="AA58" s="201">
        <v>25.11</v>
      </c>
      <c r="AB58" s="201">
        <v>0</v>
      </c>
      <c r="AC58" s="201">
        <v>12.99</v>
      </c>
      <c r="AD58" s="201">
        <v>11.21</v>
      </c>
      <c r="AE58" s="201">
        <v>0</v>
      </c>
      <c r="AF58" s="201">
        <v>0</v>
      </c>
      <c r="AG58" s="201">
        <v>33.380000000000003</v>
      </c>
      <c r="AH58" s="201">
        <v>0</v>
      </c>
      <c r="AI58" s="201">
        <v>5.66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156.6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0.26</v>
      </c>
      <c r="AV58" s="201">
        <v>0.18</v>
      </c>
      <c r="AW58" s="201">
        <v>0</v>
      </c>
      <c r="AX58" s="201">
        <v>0</v>
      </c>
      <c r="AY58" s="201">
        <v>0.35</v>
      </c>
    </row>
    <row r="59" spans="1:51">
      <c r="A59" t="s">
        <v>101</v>
      </c>
      <c r="B59" s="201">
        <v>0</v>
      </c>
      <c r="C59" s="201">
        <v>0</v>
      </c>
      <c r="D59" s="201">
        <v>13.09</v>
      </c>
      <c r="E59" s="201">
        <v>0</v>
      </c>
      <c r="F59" s="201">
        <v>0</v>
      </c>
      <c r="G59" s="201">
        <v>35.81</v>
      </c>
      <c r="H59" s="201">
        <v>0</v>
      </c>
      <c r="I59" s="201">
        <v>0</v>
      </c>
      <c r="J59" s="201">
        <v>36.36</v>
      </c>
      <c r="K59" s="201">
        <v>239.91</v>
      </c>
      <c r="L59" s="201">
        <v>8.5</v>
      </c>
      <c r="M59" s="201">
        <v>2.1800000000000002</v>
      </c>
      <c r="N59" s="201">
        <v>1.8</v>
      </c>
      <c r="O59" s="201">
        <v>2.52</v>
      </c>
      <c r="P59" s="201">
        <v>1.07</v>
      </c>
      <c r="Q59" s="201">
        <v>4.67</v>
      </c>
      <c r="R59" s="201">
        <v>9.2799999999999994</v>
      </c>
      <c r="S59" s="201">
        <v>5.71</v>
      </c>
      <c r="T59" s="201">
        <v>0.69</v>
      </c>
      <c r="U59" s="201">
        <v>2.04</v>
      </c>
      <c r="V59" s="201">
        <v>0.15</v>
      </c>
      <c r="W59" s="201">
        <v>0.59</v>
      </c>
      <c r="X59" s="201">
        <v>1.89</v>
      </c>
      <c r="Y59" s="201">
        <v>0</v>
      </c>
      <c r="Z59" s="201">
        <v>37.71</v>
      </c>
      <c r="AA59" s="201">
        <v>25.11</v>
      </c>
      <c r="AB59" s="201">
        <v>0</v>
      </c>
      <c r="AC59" s="201">
        <v>14.29</v>
      </c>
      <c r="AD59" s="201">
        <v>11.21</v>
      </c>
      <c r="AE59" s="201">
        <v>0</v>
      </c>
      <c r="AF59" s="201">
        <v>0</v>
      </c>
      <c r="AG59" s="201">
        <v>33.380000000000003</v>
      </c>
      <c r="AH59" s="201">
        <v>0</v>
      </c>
      <c r="AI59" s="201">
        <v>5.66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156.6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0.26</v>
      </c>
      <c r="AV59" s="201">
        <v>0.18</v>
      </c>
      <c r="AW59" s="201">
        <v>0</v>
      </c>
      <c r="AX59" s="201">
        <v>0</v>
      </c>
      <c r="AY59" s="201">
        <v>0.35</v>
      </c>
    </row>
    <row r="60" spans="1:51">
      <c r="A60" t="s">
        <v>102</v>
      </c>
      <c r="B60" s="201">
        <v>0</v>
      </c>
      <c r="C60" s="201">
        <v>0</v>
      </c>
      <c r="D60" s="201">
        <v>13.09</v>
      </c>
      <c r="E60" s="201">
        <v>0</v>
      </c>
      <c r="F60" s="201">
        <v>0</v>
      </c>
      <c r="G60" s="201">
        <v>35.81</v>
      </c>
      <c r="H60" s="201">
        <v>0</v>
      </c>
      <c r="I60" s="201">
        <v>0</v>
      </c>
      <c r="J60" s="201">
        <v>36.36</v>
      </c>
      <c r="K60" s="201">
        <v>239.91</v>
      </c>
      <c r="L60" s="201">
        <v>8.5</v>
      </c>
      <c r="M60" s="201">
        <v>2.1800000000000002</v>
      </c>
      <c r="N60" s="201">
        <v>1.8</v>
      </c>
      <c r="O60" s="201">
        <v>2.52</v>
      </c>
      <c r="P60" s="201">
        <v>1.07</v>
      </c>
      <c r="Q60" s="201">
        <v>4.67</v>
      </c>
      <c r="R60" s="201">
        <v>0.65</v>
      </c>
      <c r="S60" s="201">
        <v>5.71</v>
      </c>
      <c r="T60" s="201">
        <v>0.05</v>
      </c>
      <c r="U60" s="201">
        <v>2.04</v>
      </c>
      <c r="V60" s="201">
        <v>0.15</v>
      </c>
      <c r="W60" s="201">
        <v>0.59</v>
      </c>
      <c r="X60" s="201">
        <v>1.89</v>
      </c>
      <c r="Y60" s="201">
        <v>0</v>
      </c>
      <c r="Z60" s="201">
        <v>6.44</v>
      </c>
      <c r="AA60" s="201">
        <v>1.3</v>
      </c>
      <c r="AB60" s="201">
        <v>0</v>
      </c>
      <c r="AC60" s="201">
        <v>14.29</v>
      </c>
      <c r="AD60" s="201">
        <v>11.21</v>
      </c>
      <c r="AE60" s="201">
        <v>0</v>
      </c>
      <c r="AF60" s="201">
        <v>0</v>
      </c>
      <c r="AG60" s="201">
        <v>33.380000000000003</v>
      </c>
      <c r="AH60" s="201">
        <v>0</v>
      </c>
      <c r="AI60" s="201">
        <v>5.66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156.6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0.26</v>
      </c>
      <c r="AV60" s="201">
        <v>0.18</v>
      </c>
      <c r="AW60" s="201">
        <v>0</v>
      </c>
      <c r="AX60" s="201">
        <v>0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13.09</v>
      </c>
      <c r="E61" s="201">
        <v>0</v>
      </c>
      <c r="F61" s="201">
        <v>0</v>
      </c>
      <c r="G61" s="201">
        <v>35.81</v>
      </c>
      <c r="H61" s="201">
        <v>0</v>
      </c>
      <c r="I61" s="201">
        <v>0</v>
      </c>
      <c r="J61" s="201">
        <v>36.97</v>
      </c>
      <c r="K61" s="201">
        <v>230.96</v>
      </c>
      <c r="L61" s="201">
        <v>0.6</v>
      </c>
      <c r="M61" s="201">
        <v>2.1800000000000002</v>
      </c>
      <c r="N61" s="201">
        <v>1.8</v>
      </c>
      <c r="O61" s="201">
        <v>2.52</v>
      </c>
      <c r="P61" s="201">
        <v>1.07</v>
      </c>
      <c r="Q61" s="201">
        <v>0.33</v>
      </c>
      <c r="R61" s="201">
        <v>0.65</v>
      </c>
      <c r="S61" s="201">
        <v>0.4</v>
      </c>
      <c r="T61" s="201">
        <v>0.05</v>
      </c>
      <c r="U61" s="201">
        <v>2.04</v>
      </c>
      <c r="V61" s="201">
        <v>0.14000000000000001</v>
      </c>
      <c r="W61" s="201">
        <v>0.59</v>
      </c>
      <c r="X61" s="201">
        <v>2.13</v>
      </c>
      <c r="Y61" s="201">
        <v>0</v>
      </c>
      <c r="Z61" s="201">
        <v>4.03</v>
      </c>
      <c r="AA61" s="201">
        <v>1.3</v>
      </c>
      <c r="AB61" s="201">
        <v>0</v>
      </c>
      <c r="AC61" s="201">
        <v>2.13</v>
      </c>
      <c r="AD61" s="201">
        <v>22.43</v>
      </c>
      <c r="AE61" s="201">
        <v>0</v>
      </c>
      <c r="AF61" s="201">
        <v>0</v>
      </c>
      <c r="AG61" s="201">
        <v>33.380000000000003</v>
      </c>
      <c r="AH61" s="201">
        <v>0</v>
      </c>
      <c r="AI61" s="201">
        <v>5.66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156.6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0.26</v>
      </c>
      <c r="AV61" s="201">
        <v>0.18</v>
      </c>
      <c r="AW61" s="201">
        <v>0</v>
      </c>
      <c r="AX61" s="201">
        <v>0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13.09</v>
      </c>
      <c r="E62" s="201">
        <v>0</v>
      </c>
      <c r="F62" s="201">
        <v>0</v>
      </c>
      <c r="G62" s="201">
        <v>35.81</v>
      </c>
      <c r="H62" s="201">
        <v>0</v>
      </c>
      <c r="I62" s="201">
        <v>0</v>
      </c>
      <c r="J62" s="201">
        <v>36.97</v>
      </c>
      <c r="K62" s="201">
        <v>183.93</v>
      </c>
      <c r="L62" s="201">
        <v>0.6</v>
      </c>
      <c r="M62" s="201">
        <v>2.1800000000000002</v>
      </c>
      <c r="N62" s="201">
        <v>1.8</v>
      </c>
      <c r="O62" s="201">
        <v>2.52</v>
      </c>
      <c r="P62" s="201">
        <v>1.07</v>
      </c>
      <c r="Q62" s="201">
        <v>0.33</v>
      </c>
      <c r="R62" s="201">
        <v>0.65</v>
      </c>
      <c r="S62" s="201">
        <v>0.4</v>
      </c>
      <c r="T62" s="201">
        <v>0.05</v>
      </c>
      <c r="U62" s="201">
        <v>2.04</v>
      </c>
      <c r="V62" s="201">
        <v>0.14000000000000001</v>
      </c>
      <c r="W62" s="201">
        <v>0.59</v>
      </c>
      <c r="X62" s="201">
        <v>2.14</v>
      </c>
      <c r="Y62" s="201">
        <v>0</v>
      </c>
      <c r="Z62" s="201">
        <v>4.03</v>
      </c>
      <c r="AA62" s="201">
        <v>1.3</v>
      </c>
      <c r="AB62" s="201">
        <v>0</v>
      </c>
      <c r="AC62" s="201">
        <v>2.13</v>
      </c>
      <c r="AD62" s="201">
        <v>22.43</v>
      </c>
      <c r="AE62" s="201">
        <v>0</v>
      </c>
      <c r="AF62" s="201">
        <v>0</v>
      </c>
      <c r="AG62" s="201">
        <v>33.380000000000003</v>
      </c>
      <c r="AH62" s="201">
        <v>0</v>
      </c>
      <c r="AI62" s="201">
        <v>5.66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156.6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0.26</v>
      </c>
      <c r="AV62" s="201">
        <v>0.18</v>
      </c>
      <c r="AW62" s="201">
        <v>0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13.09</v>
      </c>
      <c r="E63" s="201">
        <v>0</v>
      </c>
      <c r="F63" s="201">
        <v>0</v>
      </c>
      <c r="G63" s="201">
        <v>35.81</v>
      </c>
      <c r="H63" s="201">
        <v>0</v>
      </c>
      <c r="I63" s="201">
        <v>0</v>
      </c>
      <c r="J63" s="201">
        <v>37.880000000000003</v>
      </c>
      <c r="K63" s="201">
        <v>198.93</v>
      </c>
      <c r="L63" s="201">
        <v>0.6</v>
      </c>
      <c r="M63" s="201">
        <v>2.1800000000000002</v>
      </c>
      <c r="N63" s="201">
        <v>1.8</v>
      </c>
      <c r="O63" s="201">
        <v>2.52</v>
      </c>
      <c r="P63" s="201">
        <v>1.07</v>
      </c>
      <c r="Q63" s="201">
        <v>0.33</v>
      </c>
      <c r="R63" s="201">
        <v>0.65</v>
      </c>
      <c r="S63" s="201">
        <v>0.4</v>
      </c>
      <c r="T63" s="201">
        <v>0.05</v>
      </c>
      <c r="U63" s="201">
        <v>2.04</v>
      </c>
      <c r="V63" s="201">
        <v>0.14000000000000001</v>
      </c>
      <c r="W63" s="201">
        <v>0.67</v>
      </c>
      <c r="X63" s="201">
        <v>2.14</v>
      </c>
      <c r="Y63" s="201">
        <v>0</v>
      </c>
      <c r="Z63" s="201">
        <v>4.03</v>
      </c>
      <c r="AA63" s="201">
        <v>1.3</v>
      </c>
      <c r="AB63" s="201">
        <v>0</v>
      </c>
      <c r="AC63" s="201">
        <v>2.13</v>
      </c>
      <c r="AD63" s="201">
        <v>22.43</v>
      </c>
      <c r="AE63" s="201">
        <v>0</v>
      </c>
      <c r="AF63" s="201">
        <v>0</v>
      </c>
      <c r="AG63" s="201">
        <v>33.380000000000003</v>
      </c>
      <c r="AH63" s="201">
        <v>0</v>
      </c>
      <c r="AI63" s="201">
        <v>5.66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156.6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0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13.09</v>
      </c>
      <c r="E64" s="201">
        <v>0</v>
      </c>
      <c r="F64" s="201">
        <v>0</v>
      </c>
      <c r="G64" s="201">
        <v>35.81</v>
      </c>
      <c r="H64" s="201">
        <v>0</v>
      </c>
      <c r="I64" s="201">
        <v>0</v>
      </c>
      <c r="J64" s="201">
        <v>37.880000000000003</v>
      </c>
      <c r="K64" s="201">
        <v>159.28</v>
      </c>
      <c r="L64" s="201">
        <v>0.6</v>
      </c>
      <c r="M64" s="201">
        <v>2.1800000000000002</v>
      </c>
      <c r="N64" s="201">
        <v>1.8</v>
      </c>
      <c r="O64" s="201">
        <v>2.52</v>
      </c>
      <c r="P64" s="201">
        <v>1.07</v>
      </c>
      <c r="Q64" s="201">
        <v>0.33</v>
      </c>
      <c r="R64" s="201">
        <v>0.65</v>
      </c>
      <c r="S64" s="201">
        <v>0.4</v>
      </c>
      <c r="T64" s="201">
        <v>0.05</v>
      </c>
      <c r="U64" s="201">
        <v>2.04</v>
      </c>
      <c r="V64" s="201">
        <v>0.14000000000000001</v>
      </c>
      <c r="W64" s="201">
        <v>0.67</v>
      </c>
      <c r="X64" s="201">
        <v>2.14</v>
      </c>
      <c r="Y64" s="201">
        <v>0</v>
      </c>
      <c r="Z64" s="201">
        <v>4.03</v>
      </c>
      <c r="AA64" s="201">
        <v>1.3</v>
      </c>
      <c r="AB64" s="201">
        <v>0</v>
      </c>
      <c r="AC64" s="201">
        <v>2.13</v>
      </c>
      <c r="AD64" s="201">
        <v>22.43</v>
      </c>
      <c r="AE64" s="201">
        <v>0</v>
      </c>
      <c r="AF64" s="201">
        <v>0</v>
      </c>
      <c r="AG64" s="201">
        <v>33.380000000000003</v>
      </c>
      <c r="AH64" s="201">
        <v>0</v>
      </c>
      <c r="AI64" s="201">
        <v>5.66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156.6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13.09</v>
      </c>
      <c r="E65" s="201">
        <v>0</v>
      </c>
      <c r="F65" s="201">
        <v>0</v>
      </c>
      <c r="G65" s="201">
        <v>35.81</v>
      </c>
      <c r="H65" s="201">
        <v>0</v>
      </c>
      <c r="I65" s="201">
        <v>0</v>
      </c>
      <c r="J65" s="201">
        <v>38.479999999999997</v>
      </c>
      <c r="K65" s="201">
        <v>123.49</v>
      </c>
      <c r="L65" s="201">
        <v>0.6</v>
      </c>
      <c r="M65" s="201">
        <v>2.1800000000000002</v>
      </c>
      <c r="N65" s="201">
        <v>1.8</v>
      </c>
      <c r="O65" s="201">
        <v>2.52</v>
      </c>
      <c r="P65" s="201">
        <v>1.07</v>
      </c>
      <c r="Q65" s="201">
        <v>0.33</v>
      </c>
      <c r="R65" s="201">
        <v>0.57999999999999996</v>
      </c>
      <c r="S65" s="201">
        <v>0.4</v>
      </c>
      <c r="T65" s="201">
        <v>0.05</v>
      </c>
      <c r="U65" s="201">
        <v>2.04</v>
      </c>
      <c r="V65" s="201">
        <v>0.15</v>
      </c>
      <c r="W65" s="201">
        <v>0.67</v>
      </c>
      <c r="X65" s="201">
        <v>2.14</v>
      </c>
      <c r="Y65" s="201">
        <v>0</v>
      </c>
      <c r="Z65" s="201">
        <v>4.03</v>
      </c>
      <c r="AA65" s="201">
        <v>1.3</v>
      </c>
      <c r="AB65" s="201">
        <v>0</v>
      </c>
      <c r="AC65" s="201">
        <v>2.13</v>
      </c>
      <c r="AD65" s="201">
        <v>22.43</v>
      </c>
      <c r="AE65" s="201">
        <v>0</v>
      </c>
      <c r="AF65" s="201">
        <v>0</v>
      </c>
      <c r="AG65" s="201">
        <v>33.380000000000003</v>
      </c>
      <c r="AH65" s="201">
        <v>0</v>
      </c>
      <c r="AI65" s="201">
        <v>5.66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156.6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13.09</v>
      </c>
      <c r="E66" s="201">
        <v>0</v>
      </c>
      <c r="F66" s="201">
        <v>0</v>
      </c>
      <c r="G66" s="201">
        <v>35.81</v>
      </c>
      <c r="H66" s="201">
        <v>0</v>
      </c>
      <c r="I66" s="201">
        <v>0</v>
      </c>
      <c r="J66" s="201">
        <v>38.78</v>
      </c>
      <c r="K66" s="201">
        <v>93.51</v>
      </c>
      <c r="L66" s="201">
        <v>0.6</v>
      </c>
      <c r="M66" s="201">
        <v>2.1800000000000002</v>
      </c>
      <c r="N66" s="201">
        <v>1.8</v>
      </c>
      <c r="O66" s="201">
        <v>2.52</v>
      </c>
      <c r="P66" s="201">
        <v>1.07</v>
      </c>
      <c r="Q66" s="201">
        <v>0.33</v>
      </c>
      <c r="R66" s="201">
        <v>0.57999999999999996</v>
      </c>
      <c r="S66" s="201">
        <v>0.4</v>
      </c>
      <c r="T66" s="201">
        <v>0.05</v>
      </c>
      <c r="U66" s="201">
        <v>2.04</v>
      </c>
      <c r="V66" s="201">
        <v>0.15</v>
      </c>
      <c r="W66" s="201">
        <v>0.67</v>
      </c>
      <c r="X66" s="201">
        <v>2.14</v>
      </c>
      <c r="Y66" s="201">
        <v>0</v>
      </c>
      <c r="Z66" s="201">
        <v>4.03</v>
      </c>
      <c r="AA66" s="201">
        <v>1.3</v>
      </c>
      <c r="AB66" s="201">
        <v>0</v>
      </c>
      <c r="AC66" s="201">
        <v>2.13</v>
      </c>
      <c r="AD66" s="201">
        <v>22.43</v>
      </c>
      <c r="AE66" s="201">
        <v>0</v>
      </c>
      <c r="AF66" s="201">
        <v>0</v>
      </c>
      <c r="AG66" s="201">
        <v>33.380000000000003</v>
      </c>
      <c r="AH66" s="201">
        <v>0</v>
      </c>
      <c r="AI66" s="201">
        <v>5.66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156.6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13.09</v>
      </c>
      <c r="E67" s="201">
        <v>0</v>
      </c>
      <c r="F67" s="201">
        <v>0</v>
      </c>
      <c r="G67" s="201">
        <v>35.81</v>
      </c>
      <c r="H67" s="201">
        <v>0</v>
      </c>
      <c r="I67" s="201">
        <v>0</v>
      </c>
      <c r="J67" s="201">
        <v>33.33</v>
      </c>
      <c r="K67" s="201">
        <v>76.11</v>
      </c>
      <c r="L67" s="201">
        <v>0.6</v>
      </c>
      <c r="M67" s="201">
        <v>2.1800000000000002</v>
      </c>
      <c r="N67" s="201">
        <v>1.8</v>
      </c>
      <c r="O67" s="201">
        <v>2.52</v>
      </c>
      <c r="P67" s="201">
        <v>1.07</v>
      </c>
      <c r="Q67" s="201">
        <v>0.33</v>
      </c>
      <c r="R67" s="201">
        <v>0.57999999999999996</v>
      </c>
      <c r="S67" s="201">
        <v>0.4</v>
      </c>
      <c r="T67" s="201">
        <v>0.05</v>
      </c>
      <c r="U67" s="201">
        <v>2.04</v>
      </c>
      <c r="V67" s="201">
        <v>0.15</v>
      </c>
      <c r="W67" s="201">
        <v>0.67</v>
      </c>
      <c r="X67" s="201">
        <v>2.14</v>
      </c>
      <c r="Y67" s="201">
        <v>0</v>
      </c>
      <c r="Z67" s="201">
        <v>4.03</v>
      </c>
      <c r="AA67" s="201">
        <v>1.3</v>
      </c>
      <c r="AB67" s="201">
        <v>0</v>
      </c>
      <c r="AC67" s="201">
        <v>2.13</v>
      </c>
      <c r="AD67" s="201">
        <v>22.43</v>
      </c>
      <c r="AE67" s="201">
        <v>0</v>
      </c>
      <c r="AF67" s="201">
        <v>0</v>
      </c>
      <c r="AG67" s="201">
        <v>37.25</v>
      </c>
      <c r="AH67" s="201">
        <v>0</v>
      </c>
      <c r="AI67" s="201">
        <v>5.66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156.6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13.09</v>
      </c>
      <c r="E68" s="201">
        <v>0</v>
      </c>
      <c r="F68" s="201">
        <v>0</v>
      </c>
      <c r="G68" s="201">
        <v>35.81</v>
      </c>
      <c r="H68" s="201">
        <v>0</v>
      </c>
      <c r="I68" s="201">
        <v>0</v>
      </c>
      <c r="J68" s="201">
        <v>33.33</v>
      </c>
      <c r="K68" s="201">
        <v>61.6</v>
      </c>
      <c r="L68" s="201">
        <v>0.6</v>
      </c>
      <c r="M68" s="201">
        <v>2.1800000000000002</v>
      </c>
      <c r="N68" s="201">
        <v>1.8</v>
      </c>
      <c r="O68" s="201">
        <v>2.52</v>
      </c>
      <c r="P68" s="201">
        <v>1.07</v>
      </c>
      <c r="Q68" s="201">
        <v>0.33</v>
      </c>
      <c r="R68" s="201">
        <v>0.57999999999999996</v>
      </c>
      <c r="S68" s="201">
        <v>0.4</v>
      </c>
      <c r="T68" s="201">
        <v>0.05</v>
      </c>
      <c r="U68" s="201">
        <v>2.04</v>
      </c>
      <c r="V68" s="201">
        <v>0.15</v>
      </c>
      <c r="W68" s="201">
        <v>0.67</v>
      </c>
      <c r="X68" s="201">
        <v>2.14</v>
      </c>
      <c r="Y68" s="201">
        <v>0</v>
      </c>
      <c r="Z68" s="201">
        <v>4.03</v>
      </c>
      <c r="AA68" s="201">
        <v>1.3</v>
      </c>
      <c r="AB68" s="201">
        <v>0</v>
      </c>
      <c r="AC68" s="201">
        <v>2.13</v>
      </c>
      <c r="AD68" s="201">
        <v>22.43</v>
      </c>
      <c r="AE68" s="201">
        <v>0</v>
      </c>
      <c r="AF68" s="201">
        <v>0</v>
      </c>
      <c r="AG68" s="201">
        <v>37.25</v>
      </c>
      <c r="AH68" s="201">
        <v>0</v>
      </c>
      <c r="AI68" s="201">
        <v>5.66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156.6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13.09</v>
      </c>
      <c r="E69" s="201">
        <v>0</v>
      </c>
      <c r="F69" s="201">
        <v>0</v>
      </c>
      <c r="G69" s="201">
        <v>35.81</v>
      </c>
      <c r="H69" s="201">
        <v>0</v>
      </c>
      <c r="I69" s="201">
        <v>0</v>
      </c>
      <c r="J69" s="201">
        <v>33.33</v>
      </c>
      <c r="K69" s="201">
        <v>47.09</v>
      </c>
      <c r="L69" s="201">
        <v>0.6</v>
      </c>
      <c r="M69" s="201">
        <v>2.1800000000000002</v>
      </c>
      <c r="N69" s="201">
        <v>1.8</v>
      </c>
      <c r="O69" s="201">
        <v>2.52</v>
      </c>
      <c r="P69" s="201">
        <v>1.07</v>
      </c>
      <c r="Q69" s="201">
        <v>0.33</v>
      </c>
      <c r="R69" s="201">
        <v>0.57999999999999996</v>
      </c>
      <c r="S69" s="201">
        <v>0.35</v>
      </c>
      <c r="T69" s="201">
        <v>0.05</v>
      </c>
      <c r="U69" s="201">
        <v>2.04</v>
      </c>
      <c r="V69" s="201">
        <v>0.15</v>
      </c>
      <c r="W69" s="201">
        <v>0.67</v>
      </c>
      <c r="X69" s="201">
        <v>2.14</v>
      </c>
      <c r="Y69" s="201">
        <v>0</v>
      </c>
      <c r="Z69" s="201">
        <v>4.03</v>
      </c>
      <c r="AA69" s="201">
        <v>1.3</v>
      </c>
      <c r="AB69" s="201">
        <v>0</v>
      </c>
      <c r="AC69" s="201">
        <v>2.13</v>
      </c>
      <c r="AD69" s="201">
        <v>16.72</v>
      </c>
      <c r="AE69" s="201">
        <v>0</v>
      </c>
      <c r="AF69" s="201">
        <v>0</v>
      </c>
      <c r="AG69" s="201">
        <v>33.380000000000003</v>
      </c>
      <c r="AH69" s="201">
        <v>0</v>
      </c>
      <c r="AI69" s="201">
        <v>5.66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156.6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13.09</v>
      </c>
      <c r="E70" s="201">
        <v>0</v>
      </c>
      <c r="F70" s="201">
        <v>0</v>
      </c>
      <c r="G70" s="201">
        <v>35.81</v>
      </c>
      <c r="H70" s="201">
        <v>0</v>
      </c>
      <c r="I70" s="201">
        <v>0</v>
      </c>
      <c r="J70" s="201">
        <v>33.33</v>
      </c>
      <c r="K70" s="201">
        <v>16.850000000000001</v>
      </c>
      <c r="L70" s="201">
        <v>0.6</v>
      </c>
      <c r="M70" s="201">
        <v>2.1800000000000002</v>
      </c>
      <c r="N70" s="201">
        <v>1.8</v>
      </c>
      <c r="O70" s="201">
        <v>2.52</v>
      </c>
      <c r="P70" s="201">
        <v>1.07</v>
      </c>
      <c r="Q70" s="201">
        <v>0.33</v>
      </c>
      <c r="R70" s="201">
        <v>0.65</v>
      </c>
      <c r="S70" s="201">
        <v>0.35</v>
      </c>
      <c r="T70" s="201">
        <v>0.05</v>
      </c>
      <c r="U70" s="201">
        <v>2.04</v>
      </c>
      <c r="V70" s="201">
        <v>0.15</v>
      </c>
      <c r="W70" s="201">
        <v>0.67</v>
      </c>
      <c r="X70" s="201">
        <v>2.14</v>
      </c>
      <c r="Y70" s="201">
        <v>0</v>
      </c>
      <c r="Z70" s="201">
        <v>4.03</v>
      </c>
      <c r="AA70" s="201">
        <v>1.3</v>
      </c>
      <c r="AB70" s="201">
        <v>0</v>
      </c>
      <c r="AC70" s="201">
        <v>2.13</v>
      </c>
      <c r="AD70" s="201">
        <v>12.3</v>
      </c>
      <c r="AE70" s="201">
        <v>0</v>
      </c>
      <c r="AF70" s="201">
        <v>0</v>
      </c>
      <c r="AG70" s="201">
        <v>33.380000000000003</v>
      </c>
      <c r="AH70" s="201">
        <v>0</v>
      </c>
      <c r="AI70" s="201">
        <v>5.66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156.6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13.09</v>
      </c>
      <c r="E71" s="201">
        <v>0</v>
      </c>
      <c r="F71" s="201">
        <v>0</v>
      </c>
      <c r="G71" s="201">
        <v>35.81</v>
      </c>
      <c r="H71" s="201">
        <v>0</v>
      </c>
      <c r="I71" s="201">
        <v>0</v>
      </c>
      <c r="J71" s="201">
        <v>33.33</v>
      </c>
      <c r="K71" s="201">
        <v>16.86</v>
      </c>
      <c r="L71" s="201">
        <v>0.6</v>
      </c>
      <c r="M71" s="201">
        <v>2.1800000000000002</v>
      </c>
      <c r="N71" s="201">
        <v>1.8</v>
      </c>
      <c r="O71" s="201">
        <v>2.52</v>
      </c>
      <c r="P71" s="201">
        <v>1.07</v>
      </c>
      <c r="Q71" s="201">
        <v>0.33</v>
      </c>
      <c r="R71" s="201">
        <v>0.65</v>
      </c>
      <c r="S71" s="201">
        <v>0.4</v>
      </c>
      <c r="T71" s="201">
        <v>0.05</v>
      </c>
      <c r="U71" s="201">
        <v>2.04</v>
      </c>
      <c r="V71" s="201">
        <v>0.15</v>
      </c>
      <c r="W71" s="201">
        <v>0.67</v>
      </c>
      <c r="X71" s="201">
        <v>2.14</v>
      </c>
      <c r="Y71" s="201">
        <v>0</v>
      </c>
      <c r="Z71" s="201">
        <v>4.03</v>
      </c>
      <c r="AA71" s="201">
        <v>1.3</v>
      </c>
      <c r="AB71" s="201">
        <v>0</v>
      </c>
      <c r="AC71" s="201">
        <v>1.72</v>
      </c>
      <c r="AD71" s="201">
        <v>12.3</v>
      </c>
      <c r="AE71" s="201">
        <v>0</v>
      </c>
      <c r="AF71" s="201">
        <v>0</v>
      </c>
      <c r="AG71" s="201">
        <v>33.380000000000003</v>
      </c>
      <c r="AH71" s="201">
        <v>0</v>
      </c>
      <c r="AI71" s="201">
        <v>5.66</v>
      </c>
      <c r="AJ71" s="201">
        <v>0</v>
      </c>
      <c r="AK71" s="201">
        <v>-34</v>
      </c>
      <c r="AL71" s="201">
        <v>0</v>
      </c>
      <c r="AM71" s="201">
        <v>0</v>
      </c>
      <c r="AN71" s="201">
        <v>0</v>
      </c>
      <c r="AO71" s="201">
        <v>142.6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0.03</v>
      </c>
      <c r="AX71" s="201">
        <v>0.03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13.09</v>
      </c>
      <c r="E72" s="201">
        <v>0</v>
      </c>
      <c r="F72" s="201">
        <v>0</v>
      </c>
      <c r="G72" s="201">
        <v>35.81</v>
      </c>
      <c r="H72" s="201">
        <v>0</v>
      </c>
      <c r="I72" s="201">
        <v>0</v>
      </c>
      <c r="J72" s="201">
        <v>33.33</v>
      </c>
      <c r="K72" s="201">
        <v>16.850000000000001</v>
      </c>
      <c r="L72" s="201">
        <v>0.6</v>
      </c>
      <c r="M72" s="201">
        <v>2.1800000000000002</v>
      </c>
      <c r="N72" s="201">
        <v>1.8</v>
      </c>
      <c r="O72" s="201">
        <v>2.52</v>
      </c>
      <c r="P72" s="201">
        <v>1.07</v>
      </c>
      <c r="Q72" s="201">
        <v>0.33</v>
      </c>
      <c r="R72" s="201">
        <v>0.65</v>
      </c>
      <c r="S72" s="201">
        <v>0.4</v>
      </c>
      <c r="T72" s="201">
        <v>0.05</v>
      </c>
      <c r="U72" s="201">
        <v>2.04</v>
      </c>
      <c r="V72" s="201">
        <v>0.15</v>
      </c>
      <c r="W72" s="201">
        <v>0.67</v>
      </c>
      <c r="X72" s="201">
        <v>2.14</v>
      </c>
      <c r="Y72" s="201">
        <v>0</v>
      </c>
      <c r="Z72" s="201">
        <v>4.03</v>
      </c>
      <c r="AA72" s="201">
        <v>1.3</v>
      </c>
      <c r="AB72" s="201">
        <v>0</v>
      </c>
      <c r="AC72" s="201">
        <v>1.72</v>
      </c>
      <c r="AD72" s="201">
        <v>12.3</v>
      </c>
      <c r="AE72" s="201">
        <v>0</v>
      </c>
      <c r="AF72" s="201">
        <v>0</v>
      </c>
      <c r="AG72" s="201">
        <v>33.380000000000003</v>
      </c>
      <c r="AH72" s="201">
        <v>0</v>
      </c>
      <c r="AI72" s="201">
        <v>5.66</v>
      </c>
      <c r="AJ72" s="201">
        <v>0</v>
      </c>
      <c r="AK72" s="201">
        <v>-34</v>
      </c>
      <c r="AL72" s="201">
        <v>0</v>
      </c>
      <c r="AM72" s="201">
        <v>0</v>
      </c>
      <c r="AN72" s="201">
        <v>0</v>
      </c>
      <c r="AO72" s="201">
        <v>122.6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0.08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13.09</v>
      </c>
      <c r="E73" s="201">
        <v>0</v>
      </c>
      <c r="F73" s="201">
        <v>0</v>
      </c>
      <c r="G73" s="201">
        <v>35.81</v>
      </c>
      <c r="H73" s="201">
        <v>0</v>
      </c>
      <c r="I73" s="201">
        <v>0</v>
      </c>
      <c r="J73" s="201">
        <v>33.33</v>
      </c>
      <c r="K73" s="201">
        <v>16.850000000000001</v>
      </c>
      <c r="L73" s="201">
        <v>0.6</v>
      </c>
      <c r="M73" s="201">
        <v>2.1800000000000002</v>
      </c>
      <c r="N73" s="201">
        <v>1.8</v>
      </c>
      <c r="O73" s="201">
        <v>2.52</v>
      </c>
      <c r="P73" s="201">
        <v>1.07</v>
      </c>
      <c r="Q73" s="201">
        <v>0.33</v>
      </c>
      <c r="R73" s="201">
        <v>0.65</v>
      </c>
      <c r="S73" s="201">
        <v>0.4</v>
      </c>
      <c r="T73" s="201">
        <v>0.05</v>
      </c>
      <c r="U73" s="201">
        <v>2.04</v>
      </c>
      <c r="V73" s="201">
        <v>0.15</v>
      </c>
      <c r="W73" s="201">
        <v>0.67</v>
      </c>
      <c r="X73" s="201">
        <v>2.14</v>
      </c>
      <c r="Y73" s="201">
        <v>0</v>
      </c>
      <c r="Z73" s="201">
        <v>4.03</v>
      </c>
      <c r="AA73" s="201">
        <v>1.3</v>
      </c>
      <c r="AB73" s="201">
        <v>0</v>
      </c>
      <c r="AC73" s="201">
        <v>1.72</v>
      </c>
      <c r="AD73" s="201">
        <v>22.43</v>
      </c>
      <c r="AE73" s="201">
        <v>0</v>
      </c>
      <c r="AF73" s="201">
        <v>0</v>
      </c>
      <c r="AG73" s="201">
        <v>33.380000000000003</v>
      </c>
      <c r="AH73" s="201">
        <v>0</v>
      </c>
      <c r="AI73" s="201">
        <v>5.66</v>
      </c>
      <c r="AJ73" s="201">
        <v>0</v>
      </c>
      <c r="AK73" s="201">
        <v>-34</v>
      </c>
      <c r="AL73" s="201">
        <v>0</v>
      </c>
      <c r="AM73" s="201">
        <v>0</v>
      </c>
      <c r="AN73" s="201">
        <v>0</v>
      </c>
      <c r="AO73" s="201">
        <v>137.6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0.08</v>
      </c>
      <c r="AX73" s="201">
        <v>0.05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13.09</v>
      </c>
      <c r="E74" s="201">
        <v>0</v>
      </c>
      <c r="F74" s="201">
        <v>0</v>
      </c>
      <c r="G74" s="201">
        <v>35.81</v>
      </c>
      <c r="H74" s="201">
        <v>0</v>
      </c>
      <c r="I74" s="201">
        <v>0</v>
      </c>
      <c r="J74" s="201">
        <v>33.33</v>
      </c>
      <c r="K74" s="201">
        <v>16.850000000000001</v>
      </c>
      <c r="L74" s="201">
        <v>0.6</v>
      </c>
      <c r="M74" s="201">
        <v>2.1800000000000002</v>
      </c>
      <c r="N74" s="201">
        <v>1.8</v>
      </c>
      <c r="O74" s="201">
        <v>2.52</v>
      </c>
      <c r="P74" s="201">
        <v>1.07</v>
      </c>
      <c r="Q74" s="201">
        <v>0.33</v>
      </c>
      <c r="R74" s="201">
        <v>0.65</v>
      </c>
      <c r="S74" s="201">
        <v>0.4</v>
      </c>
      <c r="T74" s="201">
        <v>0.05</v>
      </c>
      <c r="U74" s="201">
        <v>2.04</v>
      </c>
      <c r="V74" s="201">
        <v>0.15</v>
      </c>
      <c r="W74" s="201">
        <v>0.67</v>
      </c>
      <c r="X74" s="201">
        <v>2.14</v>
      </c>
      <c r="Y74" s="201">
        <v>0</v>
      </c>
      <c r="Z74" s="201">
        <v>4.03</v>
      </c>
      <c r="AA74" s="201">
        <v>1.3</v>
      </c>
      <c r="AB74" s="201">
        <v>0</v>
      </c>
      <c r="AC74" s="201">
        <v>1.72</v>
      </c>
      <c r="AD74" s="201">
        <v>12.46</v>
      </c>
      <c r="AE74" s="201">
        <v>0</v>
      </c>
      <c r="AF74" s="201">
        <v>0</v>
      </c>
      <c r="AG74" s="201">
        <v>33.380000000000003</v>
      </c>
      <c r="AH74" s="201">
        <v>0</v>
      </c>
      <c r="AI74" s="201">
        <v>5.66</v>
      </c>
      <c r="AJ74" s="201">
        <v>0</v>
      </c>
      <c r="AK74" s="201">
        <v>-34</v>
      </c>
      <c r="AL74" s="201">
        <v>0</v>
      </c>
      <c r="AM74" s="201">
        <v>0</v>
      </c>
      <c r="AN74" s="201">
        <v>0</v>
      </c>
      <c r="AO74" s="201">
        <v>137.6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0.08</v>
      </c>
      <c r="AX74" s="201">
        <v>0.09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13.09</v>
      </c>
      <c r="E75" s="201">
        <v>0</v>
      </c>
      <c r="F75" s="201">
        <v>0</v>
      </c>
      <c r="G75" s="201">
        <v>35.81</v>
      </c>
      <c r="H75" s="201">
        <v>0</v>
      </c>
      <c r="I75" s="201">
        <v>0</v>
      </c>
      <c r="J75" s="201">
        <v>33.33</v>
      </c>
      <c r="K75" s="201">
        <v>16.850000000000001</v>
      </c>
      <c r="L75" s="201">
        <v>0.6</v>
      </c>
      <c r="M75" s="201">
        <v>2.1800000000000002</v>
      </c>
      <c r="N75" s="201">
        <v>1.8</v>
      </c>
      <c r="O75" s="201">
        <v>2.52</v>
      </c>
      <c r="P75" s="201">
        <v>1.07</v>
      </c>
      <c r="Q75" s="201">
        <v>0.33</v>
      </c>
      <c r="R75" s="201">
        <v>0.65</v>
      </c>
      <c r="S75" s="201">
        <v>0.4</v>
      </c>
      <c r="T75" s="201">
        <v>0.05</v>
      </c>
      <c r="U75" s="201">
        <v>2.04</v>
      </c>
      <c r="V75" s="201">
        <v>0.1</v>
      </c>
      <c r="W75" s="201">
        <v>0.67</v>
      </c>
      <c r="X75" s="201">
        <v>2.14</v>
      </c>
      <c r="Y75" s="201">
        <v>0</v>
      </c>
      <c r="Z75" s="201">
        <v>4.03</v>
      </c>
      <c r="AA75" s="201">
        <v>1.3</v>
      </c>
      <c r="AB75" s="201">
        <v>0</v>
      </c>
      <c r="AC75" s="201">
        <v>1.72</v>
      </c>
      <c r="AD75" s="201">
        <v>12.46</v>
      </c>
      <c r="AE75" s="201">
        <v>0</v>
      </c>
      <c r="AF75" s="201">
        <v>0</v>
      </c>
      <c r="AG75" s="201">
        <v>33.380000000000003</v>
      </c>
      <c r="AH75" s="201">
        <v>0</v>
      </c>
      <c r="AI75" s="201">
        <v>5.66</v>
      </c>
      <c r="AJ75" s="201">
        <v>0</v>
      </c>
      <c r="AK75" s="201">
        <v>-34</v>
      </c>
      <c r="AL75" s="201">
        <v>0</v>
      </c>
      <c r="AM75" s="201">
        <v>0</v>
      </c>
      <c r="AN75" s="201">
        <v>0</v>
      </c>
      <c r="AO75" s="201">
        <v>165.94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0.08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13.09</v>
      </c>
      <c r="E76" s="201">
        <v>0</v>
      </c>
      <c r="F76" s="201">
        <v>0</v>
      </c>
      <c r="G76" s="201">
        <v>35.81</v>
      </c>
      <c r="H76" s="201">
        <v>0</v>
      </c>
      <c r="I76" s="201">
        <v>0</v>
      </c>
      <c r="J76" s="201">
        <v>33.33</v>
      </c>
      <c r="K76" s="201">
        <v>16.850000000000001</v>
      </c>
      <c r="L76" s="201">
        <v>0.6</v>
      </c>
      <c r="M76" s="201">
        <v>2.1800000000000002</v>
      </c>
      <c r="N76" s="201">
        <v>1.8</v>
      </c>
      <c r="O76" s="201">
        <v>2.52</v>
      </c>
      <c r="P76" s="201">
        <v>1.07</v>
      </c>
      <c r="Q76" s="201">
        <v>0.33</v>
      </c>
      <c r="R76" s="201">
        <v>0.65</v>
      </c>
      <c r="S76" s="201">
        <v>0.4</v>
      </c>
      <c r="T76" s="201">
        <v>0.05</v>
      </c>
      <c r="U76" s="201">
        <v>2.04</v>
      </c>
      <c r="V76" s="201">
        <v>0.1</v>
      </c>
      <c r="W76" s="201">
        <v>0.67</v>
      </c>
      <c r="X76" s="201">
        <v>2.14</v>
      </c>
      <c r="Y76" s="201">
        <v>0</v>
      </c>
      <c r="Z76" s="201">
        <v>4.03</v>
      </c>
      <c r="AA76" s="201">
        <v>1.3</v>
      </c>
      <c r="AB76" s="201">
        <v>0</v>
      </c>
      <c r="AC76" s="201">
        <v>1.72</v>
      </c>
      <c r="AD76" s="201">
        <v>12.46</v>
      </c>
      <c r="AE76" s="201">
        <v>0</v>
      </c>
      <c r="AF76" s="201">
        <v>0</v>
      </c>
      <c r="AG76" s="201">
        <v>33.380000000000003</v>
      </c>
      <c r="AH76" s="201">
        <v>0</v>
      </c>
      <c r="AI76" s="201">
        <v>5.66</v>
      </c>
      <c r="AJ76" s="201">
        <v>0</v>
      </c>
      <c r="AK76" s="201">
        <v>-34</v>
      </c>
      <c r="AL76" s="201">
        <v>0</v>
      </c>
      <c r="AM76" s="201">
        <v>0</v>
      </c>
      <c r="AN76" s="201">
        <v>0</v>
      </c>
      <c r="AO76" s="201">
        <v>165.94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0.11</v>
      </c>
      <c r="AX76" s="201">
        <v>0.16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13.09</v>
      </c>
      <c r="E77" s="201">
        <v>0</v>
      </c>
      <c r="F77" s="201">
        <v>0</v>
      </c>
      <c r="G77" s="201">
        <v>35.81</v>
      </c>
      <c r="H77" s="201">
        <v>0</v>
      </c>
      <c r="I77" s="201">
        <v>0</v>
      </c>
      <c r="J77" s="201">
        <v>33.33</v>
      </c>
      <c r="K77" s="201">
        <v>5.69</v>
      </c>
      <c r="L77" s="201">
        <v>0.6</v>
      </c>
      <c r="M77" s="201">
        <v>2.1800000000000002</v>
      </c>
      <c r="N77" s="201">
        <v>1.8</v>
      </c>
      <c r="O77" s="201">
        <v>2.52</v>
      </c>
      <c r="P77" s="201">
        <v>1.07</v>
      </c>
      <c r="Q77" s="201">
        <v>0.33</v>
      </c>
      <c r="R77" s="201">
        <v>0.65</v>
      </c>
      <c r="S77" s="201">
        <v>0.4</v>
      </c>
      <c r="T77" s="201">
        <v>0.05</v>
      </c>
      <c r="U77" s="201">
        <v>2.04</v>
      </c>
      <c r="V77" s="201">
        <v>0.1</v>
      </c>
      <c r="W77" s="201">
        <v>0.67</v>
      </c>
      <c r="X77" s="201">
        <v>2.14</v>
      </c>
      <c r="Y77" s="201">
        <v>0</v>
      </c>
      <c r="Z77" s="201">
        <v>4.03</v>
      </c>
      <c r="AA77" s="201">
        <v>1.3</v>
      </c>
      <c r="AB77" s="201">
        <v>0</v>
      </c>
      <c r="AC77" s="201">
        <v>1.72</v>
      </c>
      <c r="AD77" s="201">
        <v>12.46</v>
      </c>
      <c r="AE77" s="201">
        <v>0</v>
      </c>
      <c r="AF77" s="201">
        <v>0</v>
      </c>
      <c r="AG77" s="201">
        <v>33.380000000000003</v>
      </c>
      <c r="AH77" s="201">
        <v>0</v>
      </c>
      <c r="AI77" s="201">
        <v>5.66</v>
      </c>
      <c r="AJ77" s="201">
        <v>0</v>
      </c>
      <c r="AK77" s="201">
        <v>-34</v>
      </c>
      <c r="AL77" s="201">
        <v>0</v>
      </c>
      <c r="AM77" s="201">
        <v>0</v>
      </c>
      <c r="AN77" s="201">
        <v>0</v>
      </c>
      <c r="AO77" s="201">
        <v>165.94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0.3</v>
      </c>
      <c r="AX77" s="201">
        <v>0.2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13.09</v>
      </c>
      <c r="E78" s="201">
        <v>0</v>
      </c>
      <c r="F78" s="201">
        <v>0</v>
      </c>
      <c r="G78" s="201">
        <v>35.81</v>
      </c>
      <c r="H78" s="201">
        <v>0</v>
      </c>
      <c r="I78" s="201">
        <v>0</v>
      </c>
      <c r="J78" s="201">
        <v>33.33</v>
      </c>
      <c r="K78" s="201">
        <v>16.850000000000001</v>
      </c>
      <c r="L78" s="201">
        <v>0.6</v>
      </c>
      <c r="M78" s="201">
        <v>2.1800000000000002</v>
      </c>
      <c r="N78" s="201">
        <v>1.8</v>
      </c>
      <c r="O78" s="201">
        <v>2.52</v>
      </c>
      <c r="P78" s="201">
        <v>1.07</v>
      </c>
      <c r="Q78" s="201">
        <v>0.33</v>
      </c>
      <c r="R78" s="201">
        <v>0.65</v>
      </c>
      <c r="S78" s="201">
        <v>0.4</v>
      </c>
      <c r="T78" s="201">
        <v>0.05</v>
      </c>
      <c r="U78" s="201">
        <v>2.04</v>
      </c>
      <c r="V78" s="201">
        <v>0.1</v>
      </c>
      <c r="W78" s="201">
        <v>0.67</v>
      </c>
      <c r="X78" s="201">
        <v>2.14</v>
      </c>
      <c r="Y78" s="201">
        <v>0</v>
      </c>
      <c r="Z78" s="201">
        <v>4.03</v>
      </c>
      <c r="AA78" s="201">
        <v>1.3</v>
      </c>
      <c r="AB78" s="201">
        <v>0</v>
      </c>
      <c r="AC78" s="201">
        <v>1.72</v>
      </c>
      <c r="AD78" s="201">
        <v>12.46</v>
      </c>
      <c r="AE78" s="201">
        <v>0</v>
      </c>
      <c r="AF78" s="201">
        <v>0</v>
      </c>
      <c r="AG78" s="201">
        <v>33.270000000000003</v>
      </c>
      <c r="AH78" s="201">
        <v>0</v>
      </c>
      <c r="AI78" s="201">
        <v>5.66</v>
      </c>
      <c r="AJ78" s="201">
        <v>0</v>
      </c>
      <c r="AK78" s="201">
        <v>-34</v>
      </c>
      <c r="AL78" s="201">
        <v>0</v>
      </c>
      <c r="AM78" s="201">
        <v>0</v>
      </c>
      <c r="AN78" s="201">
        <v>0</v>
      </c>
      <c r="AO78" s="201">
        <v>165.94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13.09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33.33</v>
      </c>
      <c r="K79" s="201">
        <v>18.93</v>
      </c>
      <c r="L79" s="201">
        <v>0.6</v>
      </c>
      <c r="M79" s="201">
        <v>2.1800000000000002</v>
      </c>
      <c r="N79" s="201">
        <v>1.8</v>
      </c>
      <c r="O79" s="201">
        <v>2.52</v>
      </c>
      <c r="P79" s="201">
        <v>1.07</v>
      </c>
      <c r="Q79" s="201">
        <v>0.33</v>
      </c>
      <c r="R79" s="201">
        <v>0.65</v>
      </c>
      <c r="S79" s="201">
        <v>0.4</v>
      </c>
      <c r="T79" s="201">
        <v>0.05</v>
      </c>
      <c r="U79" s="201">
        <v>2.04</v>
      </c>
      <c r="V79" s="201">
        <v>0.1</v>
      </c>
      <c r="W79" s="201">
        <v>0.67</v>
      </c>
      <c r="X79" s="201">
        <v>2.14</v>
      </c>
      <c r="Y79" s="201">
        <v>0</v>
      </c>
      <c r="Z79" s="201">
        <v>4.03</v>
      </c>
      <c r="AA79" s="201">
        <v>1.3</v>
      </c>
      <c r="AB79" s="201">
        <v>0</v>
      </c>
      <c r="AC79" s="201">
        <v>1.72</v>
      </c>
      <c r="AD79" s="201">
        <v>12.46</v>
      </c>
      <c r="AE79" s="201">
        <v>0</v>
      </c>
      <c r="AF79" s="201">
        <v>0</v>
      </c>
      <c r="AG79" s="201">
        <v>33.270000000000003</v>
      </c>
      <c r="AH79" s="201">
        <v>0</v>
      </c>
      <c r="AI79" s="201">
        <v>5.66</v>
      </c>
      <c r="AJ79" s="201">
        <v>0</v>
      </c>
      <c r="AK79" s="201">
        <v>-34</v>
      </c>
      <c r="AL79" s="201">
        <v>0</v>
      </c>
      <c r="AM79" s="201">
        <v>0</v>
      </c>
      <c r="AN79" s="201">
        <v>0</v>
      </c>
      <c r="AO79" s="201">
        <v>165.94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13.09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33.33</v>
      </c>
      <c r="K80" s="201">
        <v>16.850000000000001</v>
      </c>
      <c r="L80" s="201">
        <v>0.6</v>
      </c>
      <c r="M80" s="201">
        <v>2.1800000000000002</v>
      </c>
      <c r="N80" s="201">
        <v>1.8</v>
      </c>
      <c r="O80" s="201">
        <v>2.52</v>
      </c>
      <c r="P80" s="201">
        <v>1.07</v>
      </c>
      <c r="Q80" s="201">
        <v>0.33</v>
      </c>
      <c r="R80" s="201">
        <v>0.65</v>
      </c>
      <c r="S80" s="201">
        <v>0.4</v>
      </c>
      <c r="T80" s="201">
        <v>0.05</v>
      </c>
      <c r="U80" s="201">
        <v>2.04</v>
      </c>
      <c r="V80" s="201">
        <v>0.1</v>
      </c>
      <c r="W80" s="201">
        <v>0.67</v>
      </c>
      <c r="X80" s="201">
        <v>2.14</v>
      </c>
      <c r="Y80" s="201">
        <v>0</v>
      </c>
      <c r="Z80" s="201">
        <v>4.03</v>
      </c>
      <c r="AA80" s="201">
        <v>1.3</v>
      </c>
      <c r="AB80" s="201">
        <v>0</v>
      </c>
      <c r="AC80" s="201">
        <v>1.72</v>
      </c>
      <c r="AD80" s="201">
        <v>12.46</v>
      </c>
      <c r="AE80" s="201">
        <v>0</v>
      </c>
      <c r="AF80" s="201">
        <v>0</v>
      </c>
      <c r="AG80" s="201">
        <v>33.270000000000003</v>
      </c>
      <c r="AH80" s="201">
        <v>0</v>
      </c>
      <c r="AI80" s="201">
        <v>5.66</v>
      </c>
      <c r="AJ80" s="201">
        <v>0</v>
      </c>
      <c r="AK80" s="201">
        <v>-34</v>
      </c>
      <c r="AL80" s="201">
        <v>0</v>
      </c>
      <c r="AM80" s="201">
        <v>0</v>
      </c>
      <c r="AN80" s="201">
        <v>0</v>
      </c>
      <c r="AO80" s="201">
        <v>165.94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13.09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33.33</v>
      </c>
      <c r="K81" s="201">
        <v>16.850000000000001</v>
      </c>
      <c r="L81" s="201">
        <v>0.6</v>
      </c>
      <c r="M81" s="201">
        <v>2.1800000000000002</v>
      </c>
      <c r="N81" s="201">
        <v>1.8</v>
      </c>
      <c r="O81" s="201">
        <v>2.52</v>
      </c>
      <c r="P81" s="201">
        <v>1.07</v>
      </c>
      <c r="Q81" s="201">
        <v>0.33</v>
      </c>
      <c r="R81" s="201">
        <v>0.65</v>
      </c>
      <c r="S81" s="201">
        <v>0.4</v>
      </c>
      <c r="T81" s="201">
        <v>0.05</v>
      </c>
      <c r="U81" s="201">
        <v>2.04</v>
      </c>
      <c r="V81" s="201">
        <v>0.1</v>
      </c>
      <c r="W81" s="201">
        <v>0.67</v>
      </c>
      <c r="X81" s="201">
        <v>2.14</v>
      </c>
      <c r="Y81" s="201">
        <v>0</v>
      </c>
      <c r="Z81" s="201">
        <v>4.03</v>
      </c>
      <c r="AA81" s="201">
        <v>1.3</v>
      </c>
      <c r="AB81" s="201">
        <v>0</v>
      </c>
      <c r="AC81" s="201">
        <v>1.72</v>
      </c>
      <c r="AD81" s="201">
        <v>12.46</v>
      </c>
      <c r="AE81" s="201">
        <v>0</v>
      </c>
      <c r="AF81" s="201">
        <v>0</v>
      </c>
      <c r="AG81" s="201">
        <v>33.270000000000003</v>
      </c>
      <c r="AH81" s="201">
        <v>0</v>
      </c>
      <c r="AI81" s="201">
        <v>5.66</v>
      </c>
      <c r="AJ81" s="201">
        <v>0</v>
      </c>
      <c r="AK81" s="201">
        <v>-34</v>
      </c>
      <c r="AL81" s="201">
        <v>0</v>
      </c>
      <c r="AM81" s="201">
        <v>0</v>
      </c>
      <c r="AN81" s="201">
        <v>0</v>
      </c>
      <c r="AO81" s="201">
        <v>81.94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13.09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33.33</v>
      </c>
      <c r="K82" s="201">
        <v>16.850000000000001</v>
      </c>
      <c r="L82" s="201">
        <v>0.6</v>
      </c>
      <c r="M82" s="201">
        <v>2.1800000000000002</v>
      </c>
      <c r="N82" s="201">
        <v>1.8</v>
      </c>
      <c r="O82" s="201">
        <v>2.52</v>
      </c>
      <c r="P82" s="201">
        <v>1.07</v>
      </c>
      <c r="Q82" s="201">
        <v>0.33</v>
      </c>
      <c r="R82" s="201">
        <v>0.65</v>
      </c>
      <c r="S82" s="201">
        <v>0.4</v>
      </c>
      <c r="T82" s="201">
        <v>0.05</v>
      </c>
      <c r="U82" s="201">
        <v>2.04</v>
      </c>
      <c r="V82" s="201">
        <v>0.1</v>
      </c>
      <c r="W82" s="201">
        <v>0.67</v>
      </c>
      <c r="X82" s="201">
        <v>2.14</v>
      </c>
      <c r="Y82" s="201">
        <v>0</v>
      </c>
      <c r="Z82" s="201">
        <v>4.03</v>
      </c>
      <c r="AA82" s="201">
        <v>1.3</v>
      </c>
      <c r="AB82" s="201">
        <v>0</v>
      </c>
      <c r="AC82" s="201">
        <v>1.72</v>
      </c>
      <c r="AD82" s="201">
        <v>12.46</v>
      </c>
      <c r="AE82" s="201">
        <v>0</v>
      </c>
      <c r="AF82" s="201">
        <v>0</v>
      </c>
      <c r="AG82" s="201">
        <v>33.270000000000003</v>
      </c>
      <c r="AH82" s="201">
        <v>0</v>
      </c>
      <c r="AI82" s="201">
        <v>5.66</v>
      </c>
      <c r="AJ82" s="201">
        <v>0</v>
      </c>
      <c r="AK82" s="201">
        <v>-34</v>
      </c>
      <c r="AL82" s="201">
        <v>0</v>
      </c>
      <c r="AM82" s="201">
        <v>0</v>
      </c>
      <c r="AN82" s="201">
        <v>0</v>
      </c>
      <c r="AO82" s="201">
        <v>15.24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13.38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33.33</v>
      </c>
      <c r="K83" s="201">
        <v>16.850000000000001</v>
      </c>
      <c r="L83" s="201">
        <v>0.6</v>
      </c>
      <c r="M83" s="201">
        <v>2.1800000000000002</v>
      </c>
      <c r="N83" s="201">
        <v>1.8</v>
      </c>
      <c r="O83" s="201">
        <v>2.52</v>
      </c>
      <c r="P83" s="201">
        <v>1.07</v>
      </c>
      <c r="Q83" s="201">
        <v>0.33</v>
      </c>
      <c r="R83" s="201">
        <v>0.65</v>
      </c>
      <c r="S83" s="201">
        <v>0.4</v>
      </c>
      <c r="T83" s="201">
        <v>0.05</v>
      </c>
      <c r="U83" s="201">
        <v>2.04</v>
      </c>
      <c r="V83" s="201">
        <v>0.1</v>
      </c>
      <c r="W83" s="201">
        <v>0.67</v>
      </c>
      <c r="X83" s="201">
        <v>2.14</v>
      </c>
      <c r="Y83" s="201">
        <v>0</v>
      </c>
      <c r="Z83" s="201">
        <v>4.03</v>
      </c>
      <c r="AA83" s="201">
        <v>1.3</v>
      </c>
      <c r="AB83" s="201">
        <v>0</v>
      </c>
      <c r="AC83" s="201">
        <v>1.72</v>
      </c>
      <c r="AD83" s="201">
        <v>12.46</v>
      </c>
      <c r="AE83" s="201">
        <v>0</v>
      </c>
      <c r="AF83" s="201">
        <v>0</v>
      </c>
      <c r="AG83" s="201">
        <v>32.700000000000003</v>
      </c>
      <c r="AH83" s="201">
        <v>0</v>
      </c>
      <c r="AI83" s="201">
        <v>5.66</v>
      </c>
      <c r="AJ83" s="201">
        <v>0</v>
      </c>
      <c r="AK83" s="201">
        <v>-2.95</v>
      </c>
      <c r="AL83" s="201">
        <v>0</v>
      </c>
      <c r="AM83" s="201">
        <v>0</v>
      </c>
      <c r="AN83" s="201">
        <v>0</v>
      </c>
      <c r="AO83" s="201">
        <v>5.68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13.38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33.33</v>
      </c>
      <c r="K84" s="201">
        <v>16.850000000000001</v>
      </c>
      <c r="L84" s="201">
        <v>0.6</v>
      </c>
      <c r="M84" s="201">
        <v>2.1800000000000002</v>
      </c>
      <c r="N84" s="201">
        <v>1.8</v>
      </c>
      <c r="O84" s="201">
        <v>2.52</v>
      </c>
      <c r="P84" s="201">
        <v>1.07</v>
      </c>
      <c r="Q84" s="201">
        <v>0.33</v>
      </c>
      <c r="R84" s="201">
        <v>0.65</v>
      </c>
      <c r="S84" s="201">
        <v>0.4</v>
      </c>
      <c r="T84" s="201">
        <v>0.05</v>
      </c>
      <c r="U84" s="201">
        <v>2.04</v>
      </c>
      <c r="V84" s="201">
        <v>0.1</v>
      </c>
      <c r="W84" s="201">
        <v>0.67</v>
      </c>
      <c r="X84" s="201">
        <v>2.14</v>
      </c>
      <c r="Y84" s="201">
        <v>0</v>
      </c>
      <c r="Z84" s="201">
        <v>4.03</v>
      </c>
      <c r="AA84" s="201">
        <v>1.3</v>
      </c>
      <c r="AB84" s="201">
        <v>0</v>
      </c>
      <c r="AC84" s="201">
        <v>1.72</v>
      </c>
      <c r="AD84" s="201">
        <v>12.46</v>
      </c>
      <c r="AE84" s="201">
        <v>0</v>
      </c>
      <c r="AF84" s="201">
        <v>0</v>
      </c>
      <c r="AG84" s="201">
        <v>32.700000000000003</v>
      </c>
      <c r="AH84" s="201">
        <v>0</v>
      </c>
      <c r="AI84" s="201">
        <v>5.66</v>
      </c>
      <c r="AJ84" s="201">
        <v>0</v>
      </c>
      <c r="AK84" s="201">
        <v>-2.95</v>
      </c>
      <c r="AL84" s="201">
        <v>0</v>
      </c>
      <c r="AM84" s="201">
        <v>0</v>
      </c>
      <c r="AN84" s="201">
        <v>0</v>
      </c>
      <c r="AO84" s="201">
        <v>5.68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13.38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33.33</v>
      </c>
      <c r="K85" s="201">
        <v>16.850000000000001</v>
      </c>
      <c r="L85" s="201">
        <v>0.6</v>
      </c>
      <c r="M85" s="201">
        <v>2.1800000000000002</v>
      </c>
      <c r="N85" s="201">
        <v>1.8</v>
      </c>
      <c r="O85" s="201">
        <v>2.52</v>
      </c>
      <c r="P85" s="201">
        <v>1.07</v>
      </c>
      <c r="Q85" s="201">
        <v>0.33</v>
      </c>
      <c r="R85" s="201">
        <v>0.65</v>
      </c>
      <c r="S85" s="201">
        <v>0.4</v>
      </c>
      <c r="T85" s="201">
        <v>0.05</v>
      </c>
      <c r="U85" s="201">
        <v>2.04</v>
      </c>
      <c r="V85" s="201">
        <v>0.1</v>
      </c>
      <c r="W85" s="201">
        <v>0.67</v>
      </c>
      <c r="X85" s="201">
        <v>2.14</v>
      </c>
      <c r="Y85" s="201">
        <v>0</v>
      </c>
      <c r="Z85" s="201">
        <v>4.03</v>
      </c>
      <c r="AA85" s="201">
        <v>1.3</v>
      </c>
      <c r="AB85" s="201">
        <v>0</v>
      </c>
      <c r="AC85" s="201">
        <v>1.72</v>
      </c>
      <c r="AD85" s="201">
        <v>12.46</v>
      </c>
      <c r="AE85" s="201">
        <v>0</v>
      </c>
      <c r="AF85" s="201">
        <v>0</v>
      </c>
      <c r="AG85" s="201">
        <v>32.700000000000003</v>
      </c>
      <c r="AH85" s="201">
        <v>0</v>
      </c>
      <c r="AI85" s="201">
        <v>5.66</v>
      </c>
      <c r="AJ85" s="201">
        <v>0</v>
      </c>
      <c r="AK85" s="201">
        <v>-2.95</v>
      </c>
      <c r="AL85" s="201">
        <v>0</v>
      </c>
      <c r="AM85" s="201">
        <v>0</v>
      </c>
      <c r="AN85" s="201">
        <v>0</v>
      </c>
      <c r="AO85" s="201">
        <v>5.68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0.17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13.38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33.33</v>
      </c>
      <c r="K86" s="201">
        <v>16.850000000000001</v>
      </c>
      <c r="L86" s="201">
        <v>0.6</v>
      </c>
      <c r="M86" s="201">
        <v>2.1800000000000002</v>
      </c>
      <c r="N86" s="201">
        <v>1.8</v>
      </c>
      <c r="O86" s="201">
        <v>2.52</v>
      </c>
      <c r="P86" s="201">
        <v>1.07</v>
      </c>
      <c r="Q86" s="201">
        <v>0.33</v>
      </c>
      <c r="R86" s="201">
        <v>0.65</v>
      </c>
      <c r="S86" s="201">
        <v>0.4</v>
      </c>
      <c r="T86" s="201">
        <v>0.05</v>
      </c>
      <c r="U86" s="201">
        <v>2.04</v>
      </c>
      <c r="V86" s="201">
        <v>0.1</v>
      </c>
      <c r="W86" s="201">
        <v>0.67</v>
      </c>
      <c r="X86" s="201">
        <v>2.14</v>
      </c>
      <c r="Y86" s="201">
        <v>0</v>
      </c>
      <c r="Z86" s="201">
        <v>4.03</v>
      </c>
      <c r="AA86" s="201">
        <v>1.3</v>
      </c>
      <c r="AB86" s="201">
        <v>0</v>
      </c>
      <c r="AC86" s="201">
        <v>1.72</v>
      </c>
      <c r="AD86" s="201">
        <v>12.46</v>
      </c>
      <c r="AE86" s="201">
        <v>0</v>
      </c>
      <c r="AF86" s="201">
        <v>0</v>
      </c>
      <c r="AG86" s="201">
        <v>32.700000000000003</v>
      </c>
      <c r="AH86" s="201">
        <v>0</v>
      </c>
      <c r="AI86" s="201">
        <v>5.66</v>
      </c>
      <c r="AJ86" s="201">
        <v>0</v>
      </c>
      <c r="AK86" s="201">
        <v>-2.95</v>
      </c>
      <c r="AL86" s="201">
        <v>0</v>
      </c>
      <c r="AM86" s="201">
        <v>0</v>
      </c>
      <c r="AN86" s="201">
        <v>0</v>
      </c>
      <c r="AO86" s="201">
        <v>5.68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0.3</v>
      </c>
      <c r="AX86" s="201">
        <v>0.13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13.38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33.33</v>
      </c>
      <c r="K87" s="201">
        <v>16.850000000000001</v>
      </c>
      <c r="L87" s="201">
        <v>0.6</v>
      </c>
      <c r="M87" s="201">
        <v>2.1800000000000002</v>
      </c>
      <c r="N87" s="201">
        <v>1.8</v>
      </c>
      <c r="O87" s="201">
        <v>2.52</v>
      </c>
      <c r="P87" s="201">
        <v>1.07</v>
      </c>
      <c r="Q87" s="201">
        <v>0.33</v>
      </c>
      <c r="R87" s="201">
        <v>0.65</v>
      </c>
      <c r="S87" s="201">
        <v>0.4</v>
      </c>
      <c r="T87" s="201">
        <v>0.05</v>
      </c>
      <c r="U87" s="201">
        <v>2.04</v>
      </c>
      <c r="V87" s="201">
        <v>0.1</v>
      </c>
      <c r="W87" s="201">
        <v>0.67</v>
      </c>
      <c r="X87" s="201">
        <v>2.14</v>
      </c>
      <c r="Y87" s="201">
        <v>0</v>
      </c>
      <c r="Z87" s="201">
        <v>4.03</v>
      </c>
      <c r="AA87" s="201">
        <v>1.3</v>
      </c>
      <c r="AB87" s="201">
        <v>0</v>
      </c>
      <c r="AC87" s="201">
        <v>1.31</v>
      </c>
      <c r="AD87" s="201">
        <v>12.46</v>
      </c>
      <c r="AE87" s="201">
        <v>0</v>
      </c>
      <c r="AF87" s="201">
        <v>0</v>
      </c>
      <c r="AG87" s="201">
        <v>32.700000000000003</v>
      </c>
      <c r="AH87" s="201">
        <v>0</v>
      </c>
      <c r="AI87" s="201">
        <v>5.66</v>
      </c>
      <c r="AJ87" s="201">
        <v>0</v>
      </c>
      <c r="AK87" s="201">
        <v>-2.95</v>
      </c>
      <c r="AL87" s="201">
        <v>0</v>
      </c>
      <c r="AM87" s="201">
        <v>0</v>
      </c>
      <c r="AN87" s="201">
        <v>0</v>
      </c>
      <c r="AO87" s="201">
        <v>5.68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0.3</v>
      </c>
      <c r="AX87" s="201">
        <v>0.13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13.38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33.33</v>
      </c>
      <c r="K88" s="201">
        <v>16.850000000000001</v>
      </c>
      <c r="L88" s="201">
        <v>0.6</v>
      </c>
      <c r="M88" s="201">
        <v>2.1800000000000002</v>
      </c>
      <c r="N88" s="201">
        <v>1.8</v>
      </c>
      <c r="O88" s="201">
        <v>2.52</v>
      </c>
      <c r="P88" s="201">
        <v>1.07</v>
      </c>
      <c r="Q88" s="201">
        <v>0.33</v>
      </c>
      <c r="R88" s="201">
        <v>0.65</v>
      </c>
      <c r="S88" s="201">
        <v>0.4</v>
      </c>
      <c r="T88" s="201">
        <v>0.05</v>
      </c>
      <c r="U88" s="201">
        <v>2.04</v>
      </c>
      <c r="V88" s="201">
        <v>0.1</v>
      </c>
      <c r="W88" s="201">
        <v>0.67</v>
      </c>
      <c r="X88" s="201">
        <v>2.14</v>
      </c>
      <c r="Y88" s="201">
        <v>0</v>
      </c>
      <c r="Z88" s="201">
        <v>4.03</v>
      </c>
      <c r="AA88" s="201">
        <v>1.3</v>
      </c>
      <c r="AB88" s="201">
        <v>0</v>
      </c>
      <c r="AC88" s="201">
        <v>1.31</v>
      </c>
      <c r="AD88" s="201">
        <v>12.46</v>
      </c>
      <c r="AE88" s="201">
        <v>0</v>
      </c>
      <c r="AF88" s="201">
        <v>0</v>
      </c>
      <c r="AG88" s="201">
        <v>32.700000000000003</v>
      </c>
      <c r="AH88" s="201">
        <v>0</v>
      </c>
      <c r="AI88" s="201">
        <v>5.66</v>
      </c>
      <c r="AJ88" s="201">
        <v>0</v>
      </c>
      <c r="AK88" s="201">
        <v>-2.95</v>
      </c>
      <c r="AL88" s="201">
        <v>0</v>
      </c>
      <c r="AM88" s="201">
        <v>0</v>
      </c>
      <c r="AN88" s="201">
        <v>0</v>
      </c>
      <c r="AO88" s="201">
        <v>5.68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0.3</v>
      </c>
      <c r="AX88" s="201">
        <v>0.13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13.38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33.33</v>
      </c>
      <c r="K89" s="201">
        <v>16.850000000000001</v>
      </c>
      <c r="L89" s="201">
        <v>0.6</v>
      </c>
      <c r="M89" s="201">
        <v>2.1800000000000002</v>
      </c>
      <c r="N89" s="201">
        <v>1.8</v>
      </c>
      <c r="O89" s="201">
        <v>2.52</v>
      </c>
      <c r="P89" s="201">
        <v>1.07</v>
      </c>
      <c r="Q89" s="201">
        <v>0.33</v>
      </c>
      <c r="R89" s="201">
        <v>0.65</v>
      </c>
      <c r="S89" s="201">
        <v>0.4</v>
      </c>
      <c r="T89" s="201">
        <v>0.05</v>
      </c>
      <c r="U89" s="201">
        <v>2.04</v>
      </c>
      <c r="V89" s="201">
        <v>0.1</v>
      </c>
      <c r="W89" s="201">
        <v>0.67</v>
      </c>
      <c r="X89" s="201">
        <v>2.14</v>
      </c>
      <c r="Y89" s="201">
        <v>0</v>
      </c>
      <c r="Z89" s="201">
        <v>4.03</v>
      </c>
      <c r="AA89" s="201">
        <v>1.3</v>
      </c>
      <c r="AB89" s="201">
        <v>0</v>
      </c>
      <c r="AC89" s="201">
        <v>1.31</v>
      </c>
      <c r="AD89" s="201">
        <v>12.46</v>
      </c>
      <c r="AE89" s="201">
        <v>0</v>
      </c>
      <c r="AF89" s="201">
        <v>0</v>
      </c>
      <c r="AG89" s="201">
        <v>32.700000000000003</v>
      </c>
      <c r="AH89" s="201">
        <v>0</v>
      </c>
      <c r="AI89" s="201">
        <v>5.66</v>
      </c>
      <c r="AJ89" s="201">
        <v>0</v>
      </c>
      <c r="AK89" s="201">
        <v>-2.95</v>
      </c>
      <c r="AL89" s="201">
        <v>0</v>
      </c>
      <c r="AM89" s="201">
        <v>0</v>
      </c>
      <c r="AN89" s="201">
        <v>0</v>
      </c>
      <c r="AO89" s="201">
        <v>5.68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0.3</v>
      </c>
      <c r="AX89" s="201">
        <v>0.17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13.38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33.33</v>
      </c>
      <c r="K90" s="201">
        <v>16.850000000000001</v>
      </c>
      <c r="L90" s="201">
        <v>0.6</v>
      </c>
      <c r="M90" s="201">
        <v>2.1800000000000002</v>
      </c>
      <c r="N90" s="201">
        <v>1.8</v>
      </c>
      <c r="O90" s="201">
        <v>2.52</v>
      </c>
      <c r="P90" s="201">
        <v>1.07</v>
      </c>
      <c r="Q90" s="201">
        <v>0.33</v>
      </c>
      <c r="R90" s="201">
        <v>0.65</v>
      </c>
      <c r="S90" s="201">
        <v>0.4</v>
      </c>
      <c r="T90" s="201">
        <v>0.05</v>
      </c>
      <c r="U90" s="201">
        <v>2.04</v>
      </c>
      <c r="V90" s="201">
        <v>0.1</v>
      </c>
      <c r="W90" s="201">
        <v>0.67</v>
      </c>
      <c r="X90" s="201">
        <v>2.14</v>
      </c>
      <c r="Y90" s="201">
        <v>0</v>
      </c>
      <c r="Z90" s="201">
        <v>4.03</v>
      </c>
      <c r="AA90" s="201">
        <v>1.3</v>
      </c>
      <c r="AB90" s="201">
        <v>0</v>
      </c>
      <c r="AC90" s="201">
        <v>1.31</v>
      </c>
      <c r="AD90" s="201">
        <v>12.46</v>
      </c>
      <c r="AE90" s="201">
        <v>0</v>
      </c>
      <c r="AF90" s="201">
        <v>0</v>
      </c>
      <c r="AG90" s="201">
        <v>32.700000000000003</v>
      </c>
      <c r="AH90" s="201">
        <v>0</v>
      </c>
      <c r="AI90" s="201">
        <v>5.66</v>
      </c>
      <c r="AJ90" s="201">
        <v>0</v>
      </c>
      <c r="AK90" s="201">
        <v>-2.95</v>
      </c>
      <c r="AL90" s="201">
        <v>0</v>
      </c>
      <c r="AM90" s="201">
        <v>0</v>
      </c>
      <c r="AN90" s="201">
        <v>0</v>
      </c>
      <c r="AO90" s="201">
        <v>5.68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0.17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13.38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33.33</v>
      </c>
      <c r="K91" s="201">
        <v>16.850000000000001</v>
      </c>
      <c r="L91" s="201">
        <v>0.6</v>
      </c>
      <c r="M91" s="201">
        <v>2.1800000000000002</v>
      </c>
      <c r="N91" s="201">
        <v>1.8</v>
      </c>
      <c r="O91" s="201">
        <v>2.52</v>
      </c>
      <c r="P91" s="201">
        <v>1.07</v>
      </c>
      <c r="Q91" s="201">
        <v>0.33</v>
      </c>
      <c r="R91" s="201">
        <v>0.65</v>
      </c>
      <c r="S91" s="201">
        <v>0.4</v>
      </c>
      <c r="T91" s="201">
        <v>0.05</v>
      </c>
      <c r="U91" s="201">
        <v>2.04</v>
      </c>
      <c r="V91" s="201">
        <v>0.26</v>
      </c>
      <c r="W91" s="201">
        <v>0.67</v>
      </c>
      <c r="X91" s="201">
        <v>2.14</v>
      </c>
      <c r="Y91" s="201">
        <v>0</v>
      </c>
      <c r="Z91" s="201">
        <v>4.03</v>
      </c>
      <c r="AA91" s="201">
        <v>1.3</v>
      </c>
      <c r="AB91" s="201">
        <v>0</v>
      </c>
      <c r="AC91" s="201">
        <v>1.31</v>
      </c>
      <c r="AD91" s="201">
        <v>12.46</v>
      </c>
      <c r="AE91" s="201">
        <v>0</v>
      </c>
      <c r="AF91" s="201">
        <v>0</v>
      </c>
      <c r="AG91" s="201">
        <v>32.700000000000003</v>
      </c>
      <c r="AH91" s="201">
        <v>0</v>
      </c>
      <c r="AI91" s="201">
        <v>5.66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5.68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13.38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33.33</v>
      </c>
      <c r="K92" s="201">
        <v>16.850000000000001</v>
      </c>
      <c r="L92" s="201">
        <v>0.6</v>
      </c>
      <c r="M92" s="201">
        <v>2.1800000000000002</v>
      </c>
      <c r="N92" s="201">
        <v>1.8</v>
      </c>
      <c r="O92" s="201">
        <v>2.52</v>
      </c>
      <c r="P92" s="201">
        <v>1.07</v>
      </c>
      <c r="Q92" s="201">
        <v>0.33</v>
      </c>
      <c r="R92" s="201">
        <v>0.65</v>
      </c>
      <c r="S92" s="201">
        <v>0.4</v>
      </c>
      <c r="T92" s="201">
        <v>0.05</v>
      </c>
      <c r="U92" s="201">
        <v>2.04</v>
      </c>
      <c r="V92" s="201">
        <v>0.16</v>
      </c>
      <c r="W92" s="201">
        <v>0.67</v>
      </c>
      <c r="X92" s="201">
        <v>2.14</v>
      </c>
      <c r="Y92" s="201">
        <v>0</v>
      </c>
      <c r="Z92" s="201">
        <v>4.03</v>
      </c>
      <c r="AA92" s="201">
        <v>1.3</v>
      </c>
      <c r="AB92" s="201">
        <v>0</v>
      </c>
      <c r="AC92" s="201">
        <v>1.31</v>
      </c>
      <c r="AD92" s="201">
        <v>12.46</v>
      </c>
      <c r="AE92" s="201">
        <v>0</v>
      </c>
      <c r="AF92" s="201">
        <v>0</v>
      </c>
      <c r="AG92" s="201">
        <v>32.700000000000003</v>
      </c>
      <c r="AH92" s="201">
        <v>0</v>
      </c>
      <c r="AI92" s="201">
        <v>5.66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5.68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13.38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33.33</v>
      </c>
      <c r="K93" s="201">
        <v>16.850000000000001</v>
      </c>
      <c r="L93" s="201">
        <v>0.6</v>
      </c>
      <c r="M93" s="201">
        <v>2.1800000000000002</v>
      </c>
      <c r="N93" s="201">
        <v>1.8</v>
      </c>
      <c r="O93" s="201">
        <v>2.52</v>
      </c>
      <c r="P93" s="201">
        <v>1.07</v>
      </c>
      <c r="Q93" s="201">
        <v>0.33</v>
      </c>
      <c r="R93" s="201">
        <v>0.65</v>
      </c>
      <c r="S93" s="201">
        <v>0.4</v>
      </c>
      <c r="T93" s="201">
        <v>0.05</v>
      </c>
      <c r="U93" s="201">
        <v>2.04</v>
      </c>
      <c r="V93" s="201">
        <v>0.17</v>
      </c>
      <c r="W93" s="201">
        <v>0.67</v>
      </c>
      <c r="X93" s="201">
        <v>2.14</v>
      </c>
      <c r="Y93" s="201">
        <v>0</v>
      </c>
      <c r="Z93" s="201">
        <v>4.03</v>
      </c>
      <c r="AA93" s="201">
        <v>1.3</v>
      </c>
      <c r="AB93" s="201">
        <v>0</v>
      </c>
      <c r="AC93" s="201">
        <v>1.31</v>
      </c>
      <c r="AD93" s="201">
        <v>12.46</v>
      </c>
      <c r="AE93" s="201">
        <v>0</v>
      </c>
      <c r="AF93" s="201">
        <v>0</v>
      </c>
      <c r="AG93" s="201">
        <v>32.700000000000003</v>
      </c>
      <c r="AH93" s="201">
        <v>0</v>
      </c>
      <c r="AI93" s="201">
        <v>5.66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5.68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0.17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13.38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33.33</v>
      </c>
      <c r="K94" s="201">
        <v>16.850000000000001</v>
      </c>
      <c r="L94" s="201">
        <v>0.6</v>
      </c>
      <c r="M94" s="201">
        <v>2.1800000000000002</v>
      </c>
      <c r="N94" s="201">
        <v>1.8</v>
      </c>
      <c r="O94" s="201">
        <v>2.52</v>
      </c>
      <c r="P94" s="201">
        <v>1.07</v>
      </c>
      <c r="Q94" s="201">
        <v>0.33</v>
      </c>
      <c r="R94" s="201">
        <v>0.65</v>
      </c>
      <c r="S94" s="201">
        <v>0.4</v>
      </c>
      <c r="T94" s="201">
        <v>0.05</v>
      </c>
      <c r="U94" s="201">
        <v>2.04</v>
      </c>
      <c r="V94" s="201">
        <v>0.14000000000000001</v>
      </c>
      <c r="W94" s="201">
        <v>0.67</v>
      </c>
      <c r="X94" s="201">
        <v>2.14</v>
      </c>
      <c r="Y94" s="201">
        <v>0</v>
      </c>
      <c r="Z94" s="201">
        <v>4.03</v>
      </c>
      <c r="AA94" s="201">
        <v>1.3</v>
      </c>
      <c r="AB94" s="201">
        <v>0</v>
      </c>
      <c r="AC94" s="201">
        <v>1.31</v>
      </c>
      <c r="AD94" s="201">
        <v>12.46</v>
      </c>
      <c r="AE94" s="201">
        <v>0</v>
      </c>
      <c r="AF94" s="201">
        <v>0</v>
      </c>
      <c r="AG94" s="201">
        <v>32.700000000000003</v>
      </c>
      <c r="AH94" s="201">
        <v>0</v>
      </c>
      <c r="AI94" s="201">
        <v>5.66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5.68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0.3</v>
      </c>
      <c r="AX94" s="201">
        <v>0.08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13.38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33.33</v>
      </c>
      <c r="K95" s="201">
        <v>16.850000000000001</v>
      </c>
      <c r="L95" s="201">
        <v>0.6</v>
      </c>
      <c r="M95" s="201">
        <v>2.1800000000000002</v>
      </c>
      <c r="N95" s="201">
        <v>1.8</v>
      </c>
      <c r="O95" s="201">
        <v>2.52</v>
      </c>
      <c r="P95" s="201">
        <v>1.07</v>
      </c>
      <c r="Q95" s="201">
        <v>0.33</v>
      </c>
      <c r="R95" s="201">
        <v>0.65</v>
      </c>
      <c r="S95" s="201">
        <v>0.4</v>
      </c>
      <c r="T95" s="201">
        <v>0.05</v>
      </c>
      <c r="U95" s="201">
        <v>2.04</v>
      </c>
      <c r="V95" s="201">
        <v>0.18</v>
      </c>
      <c r="W95" s="201">
        <v>0.67</v>
      </c>
      <c r="X95" s="201">
        <v>2.14</v>
      </c>
      <c r="Y95" s="201">
        <v>0</v>
      </c>
      <c r="Z95" s="201">
        <v>4.03</v>
      </c>
      <c r="AA95" s="201">
        <v>1.3</v>
      </c>
      <c r="AB95" s="201">
        <v>0</v>
      </c>
      <c r="AC95" s="201">
        <v>1.31</v>
      </c>
      <c r="AD95" s="201">
        <v>12.46</v>
      </c>
      <c r="AE95" s="201">
        <v>0</v>
      </c>
      <c r="AF95" s="201">
        <v>0</v>
      </c>
      <c r="AG95" s="201">
        <v>32.700000000000003</v>
      </c>
      <c r="AH95" s="201">
        <v>0</v>
      </c>
      <c r="AI95" s="201">
        <v>5.66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5.68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0.3</v>
      </c>
      <c r="AX95" s="201">
        <v>0.08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13.38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33.33</v>
      </c>
      <c r="K96" s="201">
        <v>16.850000000000001</v>
      </c>
      <c r="L96" s="201">
        <v>0.6</v>
      </c>
      <c r="M96" s="201">
        <v>2.1800000000000002</v>
      </c>
      <c r="N96" s="201">
        <v>1.8</v>
      </c>
      <c r="O96" s="201">
        <v>2.52</v>
      </c>
      <c r="P96" s="201">
        <v>1.07</v>
      </c>
      <c r="Q96" s="201">
        <v>0.33</v>
      </c>
      <c r="R96" s="201">
        <v>0.65</v>
      </c>
      <c r="S96" s="201">
        <v>0.4</v>
      </c>
      <c r="T96" s="201">
        <v>0.05</v>
      </c>
      <c r="U96" s="201">
        <v>2.04</v>
      </c>
      <c r="V96" s="201">
        <v>0.15</v>
      </c>
      <c r="W96" s="201">
        <v>0.67</v>
      </c>
      <c r="X96" s="201">
        <v>2.14</v>
      </c>
      <c r="Y96" s="201">
        <v>0</v>
      </c>
      <c r="Z96" s="201">
        <v>4.03</v>
      </c>
      <c r="AA96" s="201">
        <v>1.3</v>
      </c>
      <c r="AB96" s="201">
        <v>0</v>
      </c>
      <c r="AC96" s="201">
        <v>1.31</v>
      </c>
      <c r="AD96" s="201">
        <v>12.46</v>
      </c>
      <c r="AE96" s="201">
        <v>0</v>
      </c>
      <c r="AF96" s="201">
        <v>0</v>
      </c>
      <c r="AG96" s="201">
        <v>32.700000000000003</v>
      </c>
      <c r="AH96" s="201">
        <v>0</v>
      </c>
      <c r="AI96" s="201">
        <v>5.66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5.68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0.3</v>
      </c>
      <c r="AX96" s="201">
        <v>0.06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13.38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33.33</v>
      </c>
      <c r="K97" s="201">
        <v>16.850000000000001</v>
      </c>
      <c r="L97" s="201">
        <v>0.6</v>
      </c>
      <c r="M97" s="201">
        <v>2.1800000000000002</v>
      </c>
      <c r="N97" s="201">
        <v>1.8</v>
      </c>
      <c r="O97" s="201">
        <v>2.52</v>
      </c>
      <c r="P97" s="201">
        <v>1.07</v>
      </c>
      <c r="Q97" s="201">
        <v>0.33</v>
      </c>
      <c r="R97" s="201">
        <v>0.65</v>
      </c>
      <c r="S97" s="201">
        <v>0.4</v>
      </c>
      <c r="T97" s="201">
        <v>0.05</v>
      </c>
      <c r="U97" s="201">
        <v>2.04</v>
      </c>
      <c r="V97" s="201">
        <v>0.15</v>
      </c>
      <c r="W97" s="201">
        <v>0.67</v>
      </c>
      <c r="X97" s="201">
        <v>2.14</v>
      </c>
      <c r="Y97" s="201">
        <v>0</v>
      </c>
      <c r="Z97" s="201">
        <v>4.03</v>
      </c>
      <c r="AA97" s="201">
        <v>1.3</v>
      </c>
      <c r="AB97" s="201">
        <v>0</v>
      </c>
      <c r="AC97" s="201">
        <v>1.31</v>
      </c>
      <c r="AD97" s="201">
        <v>12.46</v>
      </c>
      <c r="AE97" s="201">
        <v>0</v>
      </c>
      <c r="AF97" s="201">
        <v>0</v>
      </c>
      <c r="AG97" s="201">
        <v>32.700000000000003</v>
      </c>
      <c r="AH97" s="201">
        <v>0</v>
      </c>
      <c r="AI97" s="201">
        <v>5.66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5.68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0.14000000000000001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13.38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33.33</v>
      </c>
      <c r="K98" s="201">
        <v>16.850000000000001</v>
      </c>
      <c r="L98" s="201">
        <v>0.6</v>
      </c>
      <c r="M98" s="201">
        <v>2.1800000000000002</v>
      </c>
      <c r="N98" s="201">
        <v>1.8</v>
      </c>
      <c r="O98" s="201">
        <v>2.52</v>
      </c>
      <c r="P98" s="201">
        <v>1.07</v>
      </c>
      <c r="Q98" s="201">
        <v>0.33</v>
      </c>
      <c r="R98" s="201">
        <v>0.65</v>
      </c>
      <c r="S98" s="201">
        <v>0.4</v>
      </c>
      <c r="T98" s="201">
        <v>0.05</v>
      </c>
      <c r="U98" s="201">
        <v>2.04</v>
      </c>
      <c r="V98" s="201">
        <v>0.15</v>
      </c>
      <c r="W98" s="201">
        <v>0.67</v>
      </c>
      <c r="X98" s="201">
        <v>2.14</v>
      </c>
      <c r="Y98" s="201">
        <v>0</v>
      </c>
      <c r="Z98" s="201">
        <v>4.03</v>
      </c>
      <c r="AA98" s="201">
        <v>1.3</v>
      </c>
      <c r="AB98" s="201">
        <v>0</v>
      </c>
      <c r="AC98" s="201">
        <v>1.31</v>
      </c>
      <c r="AD98" s="201">
        <v>12.46</v>
      </c>
      <c r="AE98" s="201">
        <v>0</v>
      </c>
      <c r="AF98" s="201">
        <v>0</v>
      </c>
      <c r="AG98" s="201">
        <v>32.700000000000003</v>
      </c>
      <c r="AH98" s="201">
        <v>0</v>
      </c>
      <c r="AI98" s="201">
        <v>5.66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5.68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0.14000000000000001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0.31967000000000062</v>
      </c>
      <c r="E99">
        <f t="shared" si="0"/>
        <v>0</v>
      </c>
      <c r="F99">
        <f t="shared" si="0"/>
        <v>0</v>
      </c>
      <c r="G99">
        <f t="shared" si="0"/>
        <v>0.86783999999999828</v>
      </c>
      <c r="H99">
        <f t="shared" si="0"/>
        <v>0</v>
      </c>
      <c r="I99">
        <f t="shared" si="0"/>
        <v>0</v>
      </c>
      <c r="J99">
        <f t="shared" si="0"/>
        <v>0.81381999999999921</v>
      </c>
      <c r="K99">
        <f t="shared" si="0"/>
        <v>2.9156075000000024</v>
      </c>
      <c r="L99">
        <f t="shared" si="0"/>
        <v>8.1695000000000226E-2</v>
      </c>
      <c r="M99">
        <f t="shared" si="0"/>
        <v>5.2320000000000116E-2</v>
      </c>
      <c r="N99">
        <f t="shared" si="0"/>
        <v>4.320000000000003E-2</v>
      </c>
      <c r="O99">
        <f t="shared" si="0"/>
        <v>6.0480000000000103E-2</v>
      </c>
      <c r="P99">
        <f t="shared" si="0"/>
        <v>2.5679999999999939E-2</v>
      </c>
      <c r="Q99">
        <f t="shared" si="0"/>
        <v>4.4890000000000103E-2</v>
      </c>
      <c r="R99">
        <f t="shared" si="0"/>
        <v>7.8079999999999775E-2</v>
      </c>
      <c r="S99">
        <f t="shared" si="0"/>
        <v>5.4807500000000064E-2</v>
      </c>
      <c r="T99">
        <f t="shared" si="0"/>
        <v>1.8314999999999956E-2</v>
      </c>
      <c r="U99">
        <f t="shared" si="0"/>
        <v>4.8819999999999995E-2</v>
      </c>
      <c r="V99">
        <f t="shared" si="0"/>
        <v>6.2800000000000009E-3</v>
      </c>
      <c r="W99">
        <f t="shared" si="0"/>
        <v>7.1575000000000125E-2</v>
      </c>
      <c r="X99">
        <f t="shared" si="0"/>
        <v>0.19436749999999989</v>
      </c>
      <c r="Y99">
        <f t="shared" si="0"/>
        <v>0</v>
      </c>
      <c r="Z99">
        <f t="shared" si="0"/>
        <v>0.52522750000000029</v>
      </c>
      <c r="AA99">
        <f t="shared" si="0"/>
        <v>0.20382249999999963</v>
      </c>
      <c r="AB99">
        <f t="shared" si="0"/>
        <v>0</v>
      </c>
      <c r="AC99">
        <f t="shared" si="0"/>
        <v>4.9262499999999987E-2</v>
      </c>
      <c r="AD99">
        <f t="shared" si="0"/>
        <v>0.42395250000000012</v>
      </c>
      <c r="AE99">
        <f t="shared" si="0"/>
        <v>0</v>
      </c>
      <c r="AF99">
        <f t="shared" si="0"/>
        <v>0</v>
      </c>
      <c r="AG99">
        <f t="shared" si="0"/>
        <v>0.79675750000000023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-0.49030000000000018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2.9748450000000028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3.1005000000000036E-2</v>
      </c>
      <c r="AV99">
        <f t="shared" si="1"/>
        <v>4.3199999999999957E-3</v>
      </c>
      <c r="AW99">
        <f t="shared" si="1"/>
        <v>1.7049999999999993E-3</v>
      </c>
      <c r="AX99">
        <f t="shared" si="1"/>
        <v>1.4650000000000004E-3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45411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116</v>
      </c>
      <c r="C3" s="102">
        <f>'IDT-1 Calculation'!DG3</f>
        <v>20</v>
      </c>
      <c r="D3" s="102">
        <f>'IDT-1 Calculation'!DH3</f>
        <v>0</v>
      </c>
      <c r="E3" s="102">
        <f>'IDT-1 Calculation'!DI3</f>
        <v>0</v>
      </c>
      <c r="F3" s="102">
        <f>'IDT-1 Calculation'!DJ3</f>
        <v>-136</v>
      </c>
      <c r="G3" s="103">
        <f>SUM(B3:F3)</f>
        <v>0</v>
      </c>
    </row>
    <row r="4" spans="1:7">
      <c r="A4" s="98" t="s">
        <v>46</v>
      </c>
      <c r="B4" s="94">
        <f>'IDT-1 Calculation'!DF4</f>
        <v>62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-62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27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-27</v>
      </c>
      <c r="G5" s="99">
        <f t="shared" si="0"/>
        <v>0</v>
      </c>
    </row>
    <row r="6" spans="1:7">
      <c r="A6" s="98" t="s">
        <v>48</v>
      </c>
      <c r="B6" s="94">
        <f>'IDT-1 Calculation'!DF6</f>
        <v>11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-11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15</v>
      </c>
      <c r="C89" s="94">
        <f>'IDT-1 Calculation'!DG89</f>
        <v>-6.35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-8.65</v>
      </c>
      <c r="G89" s="99">
        <f t="shared" si="1"/>
        <v>0</v>
      </c>
    </row>
    <row r="90" spans="1:7">
      <c r="A90" s="98" t="s">
        <v>132</v>
      </c>
      <c r="B90" s="94">
        <f>'IDT-1 Calculation'!DF90</f>
        <v>13</v>
      </c>
      <c r="C90" s="94">
        <f>'IDT-1 Calculation'!DG90</f>
        <v>-5.5039999999999996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-7.4960000000000004</v>
      </c>
      <c r="G90" s="99">
        <f t="shared" si="1"/>
        <v>0</v>
      </c>
    </row>
    <row r="91" spans="1:7">
      <c r="A91" s="98" t="s">
        <v>133</v>
      </c>
      <c r="B91" s="94">
        <f>'IDT-1 Calculation'!DF91</f>
        <v>11</v>
      </c>
      <c r="C91" s="94">
        <f>'IDT-1 Calculation'!DG91</f>
        <v>-4.657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-6.343</v>
      </c>
      <c r="G91" s="99">
        <f t="shared" si="1"/>
        <v>0</v>
      </c>
    </row>
    <row r="92" spans="1:7">
      <c r="A92" s="98" t="s">
        <v>134</v>
      </c>
      <c r="B92" s="94">
        <f>'IDT-1 Calculation'!DF92</f>
        <v>32</v>
      </c>
      <c r="C92" s="94">
        <f>'IDT-1 Calculation'!DG92</f>
        <v>-13.548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-18.452000000000002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95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-95</v>
      </c>
      <c r="G93" s="99">
        <f t="shared" si="1"/>
        <v>0</v>
      </c>
    </row>
    <row r="94" spans="1:7">
      <c r="A94" s="98" t="s">
        <v>136</v>
      </c>
      <c r="B94" s="94">
        <f>'IDT-1 Calculation'!DF94</f>
        <v>161.11000000000001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-161.11000000000001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147.01900000000001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-147.01900000000001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119.974</v>
      </c>
      <c r="C96" s="94">
        <f>'IDT-1 Calculation'!DG96</f>
        <v>10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-129.97399999999999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92.850999999999999</v>
      </c>
      <c r="C97" s="94">
        <f>'IDT-1 Calculation'!DG97</f>
        <v>25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-117.851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100</v>
      </c>
      <c r="C98" s="107">
        <f>'IDT-1 Calculation'!DG98</f>
        <v>20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-120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0.25073850000000003</v>
      </c>
      <c r="C99" s="110">
        <f>SUM(C3:C98)/4000</f>
        <v>1.123525E-2</v>
      </c>
      <c r="D99" s="110">
        <f>SUM(D3:D98)/4000</f>
        <v>0</v>
      </c>
      <c r="E99" s="110">
        <f>SUM(E3:E98)/4000</f>
        <v>0</v>
      </c>
      <c r="F99" s="110">
        <f>SUM(F3:F98)/4000</f>
        <v>-0.26197375000000001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6.27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15.59</v>
      </c>
      <c r="K3" s="201">
        <v>5.4</v>
      </c>
      <c r="L3" s="201">
        <v>2.16</v>
      </c>
      <c r="M3" s="201">
        <v>0</v>
      </c>
      <c r="N3" s="201">
        <v>0.99</v>
      </c>
      <c r="O3" s="201">
        <v>1.67</v>
      </c>
      <c r="P3" s="201">
        <v>2.2799999999999998</v>
      </c>
      <c r="Q3" s="201">
        <v>0.18</v>
      </c>
      <c r="R3" s="201">
        <v>0.35</v>
      </c>
      <c r="S3" s="201">
        <v>0.22</v>
      </c>
      <c r="T3" s="201">
        <v>0</v>
      </c>
      <c r="U3" s="201">
        <v>7.42</v>
      </c>
      <c r="V3" s="201">
        <v>0.09</v>
      </c>
      <c r="W3" s="201">
        <v>0.39</v>
      </c>
      <c r="X3" s="201">
        <v>1.24</v>
      </c>
      <c r="Y3" s="201">
        <v>0</v>
      </c>
      <c r="Z3" s="201">
        <v>2.33</v>
      </c>
      <c r="AA3" s="201">
        <v>0.75</v>
      </c>
      <c r="AB3" s="201">
        <v>0</v>
      </c>
      <c r="AC3" s="201">
        <v>1.05</v>
      </c>
      <c r="AD3" s="201">
        <v>12.28</v>
      </c>
      <c r="AE3" s="201">
        <v>0</v>
      </c>
      <c r="AF3" s="201">
        <v>0</v>
      </c>
      <c r="AG3" s="201">
        <v>18.57</v>
      </c>
      <c r="AH3" s="201">
        <v>0</v>
      </c>
      <c r="AI3" s="201">
        <v>3.21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178.2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6.27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15.59</v>
      </c>
      <c r="K4" s="201">
        <v>5.4</v>
      </c>
      <c r="L4" s="201">
        <v>2.16</v>
      </c>
      <c r="M4" s="201">
        <v>0</v>
      </c>
      <c r="N4" s="201">
        <v>0.99</v>
      </c>
      <c r="O4" s="201">
        <v>1.67</v>
      </c>
      <c r="P4" s="201">
        <v>2.2799999999999998</v>
      </c>
      <c r="Q4" s="201">
        <v>0.18</v>
      </c>
      <c r="R4" s="201">
        <v>0.35</v>
      </c>
      <c r="S4" s="201">
        <v>0.22</v>
      </c>
      <c r="T4" s="201">
        <v>0</v>
      </c>
      <c r="U4" s="201">
        <v>7.42</v>
      </c>
      <c r="V4" s="201">
        <v>0.09</v>
      </c>
      <c r="W4" s="201">
        <v>0.39</v>
      </c>
      <c r="X4" s="201">
        <v>1.24</v>
      </c>
      <c r="Y4" s="201">
        <v>0</v>
      </c>
      <c r="Z4" s="201">
        <v>2.33</v>
      </c>
      <c r="AA4" s="201">
        <v>0.75</v>
      </c>
      <c r="AB4" s="201">
        <v>0</v>
      </c>
      <c r="AC4" s="201">
        <v>1.05</v>
      </c>
      <c r="AD4" s="201">
        <v>12.28</v>
      </c>
      <c r="AE4" s="201">
        <v>0</v>
      </c>
      <c r="AF4" s="201">
        <v>0</v>
      </c>
      <c r="AG4" s="201">
        <v>19.36</v>
      </c>
      <c r="AH4" s="201">
        <v>0</v>
      </c>
      <c r="AI4" s="201">
        <v>3.21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178.2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6.27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15.59</v>
      </c>
      <c r="K5" s="201">
        <v>5.4</v>
      </c>
      <c r="L5" s="201">
        <v>2.16</v>
      </c>
      <c r="M5" s="201">
        <v>0</v>
      </c>
      <c r="N5" s="201">
        <v>0.99</v>
      </c>
      <c r="O5" s="201">
        <v>1.67</v>
      </c>
      <c r="P5" s="201">
        <v>2.2799999999999998</v>
      </c>
      <c r="Q5" s="201">
        <v>0.18</v>
      </c>
      <c r="R5" s="201">
        <v>0.35</v>
      </c>
      <c r="S5" s="201">
        <v>0.22</v>
      </c>
      <c r="T5" s="201">
        <v>0</v>
      </c>
      <c r="U5" s="201">
        <v>7.42</v>
      </c>
      <c r="V5" s="201">
        <v>0.09</v>
      </c>
      <c r="W5" s="201">
        <v>0.39</v>
      </c>
      <c r="X5" s="201">
        <v>1.24</v>
      </c>
      <c r="Y5" s="201">
        <v>0</v>
      </c>
      <c r="Z5" s="201">
        <v>2.33</v>
      </c>
      <c r="AA5" s="201">
        <v>0.75</v>
      </c>
      <c r="AB5" s="201">
        <v>0</v>
      </c>
      <c r="AC5" s="201">
        <v>1.05</v>
      </c>
      <c r="AD5" s="201">
        <v>12.28</v>
      </c>
      <c r="AE5" s="201">
        <v>0</v>
      </c>
      <c r="AF5" s="201">
        <v>0</v>
      </c>
      <c r="AG5" s="201">
        <v>19.36</v>
      </c>
      <c r="AH5" s="201">
        <v>0</v>
      </c>
      <c r="AI5" s="201">
        <v>3.21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178.2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6.27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15.59</v>
      </c>
      <c r="K6" s="201">
        <v>5.4</v>
      </c>
      <c r="L6" s="201">
        <v>2.16</v>
      </c>
      <c r="M6" s="201">
        <v>0</v>
      </c>
      <c r="N6" s="201">
        <v>0.99</v>
      </c>
      <c r="O6" s="201">
        <v>1.67</v>
      </c>
      <c r="P6" s="201">
        <v>2.2799999999999998</v>
      </c>
      <c r="Q6" s="201">
        <v>0.18</v>
      </c>
      <c r="R6" s="201">
        <v>0.35</v>
      </c>
      <c r="S6" s="201">
        <v>0.22</v>
      </c>
      <c r="T6" s="201">
        <v>0</v>
      </c>
      <c r="U6" s="201">
        <v>7.42</v>
      </c>
      <c r="V6" s="201">
        <v>0.09</v>
      </c>
      <c r="W6" s="201">
        <v>0.39</v>
      </c>
      <c r="X6" s="201">
        <v>1.24</v>
      </c>
      <c r="Y6" s="201">
        <v>0</v>
      </c>
      <c r="Z6" s="201">
        <v>2.33</v>
      </c>
      <c r="AA6" s="201">
        <v>0.75</v>
      </c>
      <c r="AB6" s="201">
        <v>0</v>
      </c>
      <c r="AC6" s="201">
        <v>1.05</v>
      </c>
      <c r="AD6" s="201">
        <v>12.28</v>
      </c>
      <c r="AE6" s="201">
        <v>0</v>
      </c>
      <c r="AF6" s="201">
        <v>0</v>
      </c>
      <c r="AG6" s="201">
        <v>19.36</v>
      </c>
      <c r="AH6" s="201">
        <v>0</v>
      </c>
      <c r="AI6" s="201">
        <v>3.21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178.2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6.27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15.59</v>
      </c>
      <c r="K7" s="201">
        <v>5.4</v>
      </c>
      <c r="L7" s="201">
        <v>2.16</v>
      </c>
      <c r="M7" s="201">
        <v>0</v>
      </c>
      <c r="N7" s="201">
        <v>0.99</v>
      </c>
      <c r="O7" s="201">
        <v>1.67</v>
      </c>
      <c r="P7" s="201">
        <v>2.2799999999999998</v>
      </c>
      <c r="Q7" s="201">
        <v>0.18</v>
      </c>
      <c r="R7" s="201">
        <v>0.35</v>
      </c>
      <c r="S7" s="201">
        <v>0.22</v>
      </c>
      <c r="T7" s="201">
        <v>0</v>
      </c>
      <c r="U7" s="201">
        <v>7.42</v>
      </c>
      <c r="V7" s="201">
        <v>0.09</v>
      </c>
      <c r="W7" s="201">
        <v>0.39</v>
      </c>
      <c r="X7" s="201">
        <v>1.24</v>
      </c>
      <c r="Y7" s="201">
        <v>0</v>
      </c>
      <c r="Z7" s="201">
        <v>2.33</v>
      </c>
      <c r="AA7" s="201">
        <v>0.75</v>
      </c>
      <c r="AB7" s="201">
        <v>0</v>
      </c>
      <c r="AC7" s="201">
        <v>1.05</v>
      </c>
      <c r="AD7" s="201">
        <v>12.28</v>
      </c>
      <c r="AE7" s="201">
        <v>0</v>
      </c>
      <c r="AF7" s="201">
        <v>0</v>
      </c>
      <c r="AG7" s="201">
        <v>18.899999999999999</v>
      </c>
      <c r="AH7" s="201">
        <v>0</v>
      </c>
      <c r="AI7" s="201">
        <v>3.21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178.2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6.27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15.59</v>
      </c>
      <c r="K8" s="201">
        <v>5.4</v>
      </c>
      <c r="L8" s="201">
        <v>2.16</v>
      </c>
      <c r="M8" s="201">
        <v>0</v>
      </c>
      <c r="N8" s="201">
        <v>0.99</v>
      </c>
      <c r="O8" s="201">
        <v>1.67</v>
      </c>
      <c r="P8" s="201">
        <v>2.2799999999999998</v>
      </c>
      <c r="Q8" s="201">
        <v>0.18</v>
      </c>
      <c r="R8" s="201">
        <v>0.35</v>
      </c>
      <c r="S8" s="201">
        <v>0.22</v>
      </c>
      <c r="T8" s="201">
        <v>0</v>
      </c>
      <c r="U8" s="201">
        <v>7.42</v>
      </c>
      <c r="V8" s="201">
        <v>0.09</v>
      </c>
      <c r="W8" s="201">
        <v>0.39</v>
      </c>
      <c r="X8" s="201">
        <v>1.24</v>
      </c>
      <c r="Y8" s="201">
        <v>0</v>
      </c>
      <c r="Z8" s="201">
        <v>2.33</v>
      </c>
      <c r="AA8" s="201">
        <v>0.75</v>
      </c>
      <c r="AB8" s="201">
        <v>0</v>
      </c>
      <c r="AC8" s="201">
        <v>1.05</v>
      </c>
      <c r="AD8" s="201">
        <v>12.28</v>
      </c>
      <c r="AE8" s="201">
        <v>0</v>
      </c>
      <c r="AF8" s="201">
        <v>0</v>
      </c>
      <c r="AG8" s="201">
        <v>18.899999999999999</v>
      </c>
      <c r="AH8" s="201">
        <v>0</v>
      </c>
      <c r="AI8" s="201">
        <v>3.21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178.2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6.27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15.59</v>
      </c>
      <c r="K9" s="201">
        <v>5.4</v>
      </c>
      <c r="L9" s="201">
        <v>2.16</v>
      </c>
      <c r="M9" s="201">
        <v>0</v>
      </c>
      <c r="N9" s="201">
        <v>0.99</v>
      </c>
      <c r="O9" s="201">
        <v>1.67</v>
      </c>
      <c r="P9" s="201">
        <v>2.2799999999999998</v>
      </c>
      <c r="Q9" s="201">
        <v>0.18</v>
      </c>
      <c r="R9" s="201">
        <v>0.35</v>
      </c>
      <c r="S9" s="201">
        <v>0.22</v>
      </c>
      <c r="T9" s="201">
        <v>0</v>
      </c>
      <c r="U9" s="201">
        <v>7.42</v>
      </c>
      <c r="V9" s="201">
        <v>0.09</v>
      </c>
      <c r="W9" s="201">
        <v>0.39</v>
      </c>
      <c r="X9" s="201">
        <v>1.24</v>
      </c>
      <c r="Y9" s="201">
        <v>0</v>
      </c>
      <c r="Z9" s="201">
        <v>2.33</v>
      </c>
      <c r="AA9" s="201">
        <v>0.75</v>
      </c>
      <c r="AB9" s="201">
        <v>0</v>
      </c>
      <c r="AC9" s="201">
        <v>1.05</v>
      </c>
      <c r="AD9" s="201">
        <v>12.28</v>
      </c>
      <c r="AE9" s="201">
        <v>0</v>
      </c>
      <c r="AF9" s="201">
        <v>0</v>
      </c>
      <c r="AG9" s="201">
        <v>18.899999999999999</v>
      </c>
      <c r="AH9" s="201">
        <v>0</v>
      </c>
      <c r="AI9" s="201">
        <v>3.21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178.2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6.27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15.59</v>
      </c>
      <c r="K10" s="201">
        <v>5.4</v>
      </c>
      <c r="L10" s="201">
        <v>2.16</v>
      </c>
      <c r="M10" s="201">
        <v>0</v>
      </c>
      <c r="N10" s="201">
        <v>0.99</v>
      </c>
      <c r="O10" s="201">
        <v>1.67</v>
      </c>
      <c r="P10" s="201">
        <v>2.2799999999999998</v>
      </c>
      <c r="Q10" s="201">
        <v>0.18</v>
      </c>
      <c r="R10" s="201">
        <v>0.35</v>
      </c>
      <c r="S10" s="201">
        <v>0.22</v>
      </c>
      <c r="T10" s="201">
        <v>0</v>
      </c>
      <c r="U10" s="201">
        <v>7.42</v>
      </c>
      <c r="V10" s="201">
        <v>0.09</v>
      </c>
      <c r="W10" s="201">
        <v>0.39</v>
      </c>
      <c r="X10" s="201">
        <v>1.24</v>
      </c>
      <c r="Y10" s="201">
        <v>0</v>
      </c>
      <c r="Z10" s="201">
        <v>2.33</v>
      </c>
      <c r="AA10" s="201">
        <v>0.75</v>
      </c>
      <c r="AB10" s="201">
        <v>0</v>
      </c>
      <c r="AC10" s="201">
        <v>1.05</v>
      </c>
      <c r="AD10" s="201">
        <v>12.28</v>
      </c>
      <c r="AE10" s="201">
        <v>0</v>
      </c>
      <c r="AF10" s="201">
        <v>0</v>
      </c>
      <c r="AG10" s="201">
        <v>18.899999999999999</v>
      </c>
      <c r="AH10" s="201">
        <v>0</v>
      </c>
      <c r="AI10" s="201">
        <v>3.21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178.2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6.27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15.59</v>
      </c>
      <c r="K11" s="201">
        <v>5.4</v>
      </c>
      <c r="L11" s="201">
        <v>2.16</v>
      </c>
      <c r="M11" s="201">
        <v>0</v>
      </c>
      <c r="N11" s="201">
        <v>0.99</v>
      </c>
      <c r="O11" s="201">
        <v>1.67</v>
      </c>
      <c r="P11" s="201">
        <v>2.2799999999999998</v>
      </c>
      <c r="Q11" s="201">
        <v>0.18</v>
      </c>
      <c r="R11" s="201">
        <v>0.35</v>
      </c>
      <c r="S11" s="201">
        <v>0.22</v>
      </c>
      <c r="T11" s="201">
        <v>0</v>
      </c>
      <c r="U11" s="201">
        <v>7.42</v>
      </c>
      <c r="V11" s="201">
        <v>0.09</v>
      </c>
      <c r="W11" s="201">
        <v>0.39</v>
      </c>
      <c r="X11" s="201">
        <v>1.24</v>
      </c>
      <c r="Y11" s="201">
        <v>0</v>
      </c>
      <c r="Z11" s="201">
        <v>2.33</v>
      </c>
      <c r="AA11" s="201">
        <v>0.75</v>
      </c>
      <c r="AB11" s="201">
        <v>0</v>
      </c>
      <c r="AC11" s="201">
        <v>1.05</v>
      </c>
      <c r="AD11" s="201">
        <v>12.28</v>
      </c>
      <c r="AE11" s="201">
        <v>0</v>
      </c>
      <c r="AF11" s="201">
        <v>0</v>
      </c>
      <c r="AG11" s="201">
        <v>18.899999999999999</v>
      </c>
      <c r="AH11" s="201">
        <v>0</v>
      </c>
      <c r="AI11" s="201">
        <v>3.21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178.2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6.27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15.59</v>
      </c>
      <c r="K12" s="201">
        <v>5.4</v>
      </c>
      <c r="L12" s="201">
        <v>2.16</v>
      </c>
      <c r="M12" s="201">
        <v>0</v>
      </c>
      <c r="N12" s="201">
        <v>0.99</v>
      </c>
      <c r="O12" s="201">
        <v>1.67</v>
      </c>
      <c r="P12" s="201">
        <v>2.2799999999999998</v>
      </c>
      <c r="Q12" s="201">
        <v>0.18</v>
      </c>
      <c r="R12" s="201">
        <v>0.35</v>
      </c>
      <c r="S12" s="201">
        <v>0.22</v>
      </c>
      <c r="T12" s="201">
        <v>0</v>
      </c>
      <c r="U12" s="201">
        <v>7.42</v>
      </c>
      <c r="V12" s="201">
        <v>0.09</v>
      </c>
      <c r="W12" s="201">
        <v>0.39</v>
      </c>
      <c r="X12" s="201">
        <v>1.24</v>
      </c>
      <c r="Y12" s="201">
        <v>0</v>
      </c>
      <c r="Z12" s="201">
        <v>2.33</v>
      </c>
      <c r="AA12" s="201">
        <v>0.75</v>
      </c>
      <c r="AB12" s="201">
        <v>0</v>
      </c>
      <c r="AC12" s="201">
        <v>1.05</v>
      </c>
      <c r="AD12" s="201">
        <v>12.28</v>
      </c>
      <c r="AE12" s="201">
        <v>0</v>
      </c>
      <c r="AF12" s="201">
        <v>0</v>
      </c>
      <c r="AG12" s="201">
        <v>18.899999999999999</v>
      </c>
      <c r="AH12" s="201">
        <v>0</v>
      </c>
      <c r="AI12" s="201">
        <v>3.21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178.2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6.27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15.59</v>
      </c>
      <c r="K13" s="201">
        <v>5.4</v>
      </c>
      <c r="L13" s="201">
        <v>2.16</v>
      </c>
      <c r="M13" s="201">
        <v>0</v>
      </c>
      <c r="N13" s="201">
        <v>0.99</v>
      </c>
      <c r="O13" s="201">
        <v>1.67</v>
      </c>
      <c r="P13" s="201">
        <v>2.2799999999999998</v>
      </c>
      <c r="Q13" s="201">
        <v>0.18</v>
      </c>
      <c r="R13" s="201">
        <v>0.35</v>
      </c>
      <c r="S13" s="201">
        <v>0.22</v>
      </c>
      <c r="T13" s="201">
        <v>0</v>
      </c>
      <c r="U13" s="201">
        <v>7.42</v>
      </c>
      <c r="V13" s="201">
        <v>0.09</v>
      </c>
      <c r="W13" s="201">
        <v>0.39</v>
      </c>
      <c r="X13" s="201">
        <v>1.24</v>
      </c>
      <c r="Y13" s="201">
        <v>0</v>
      </c>
      <c r="Z13" s="201">
        <v>2.33</v>
      </c>
      <c r="AA13" s="201">
        <v>0.75</v>
      </c>
      <c r="AB13" s="201">
        <v>0</v>
      </c>
      <c r="AC13" s="201">
        <v>1.05</v>
      </c>
      <c r="AD13" s="201">
        <v>12.28</v>
      </c>
      <c r="AE13" s="201">
        <v>0</v>
      </c>
      <c r="AF13" s="201">
        <v>0</v>
      </c>
      <c r="AG13" s="201">
        <v>18.899999999999999</v>
      </c>
      <c r="AH13" s="201">
        <v>0</v>
      </c>
      <c r="AI13" s="201">
        <v>3.21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178.2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6.27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15.59</v>
      </c>
      <c r="K14" s="201">
        <v>5.4</v>
      </c>
      <c r="L14" s="201">
        <v>2.16</v>
      </c>
      <c r="M14" s="201">
        <v>0</v>
      </c>
      <c r="N14" s="201">
        <v>0.99</v>
      </c>
      <c r="O14" s="201">
        <v>1.67</v>
      </c>
      <c r="P14" s="201">
        <v>2.2799999999999998</v>
      </c>
      <c r="Q14" s="201">
        <v>0.18</v>
      </c>
      <c r="R14" s="201">
        <v>0.35</v>
      </c>
      <c r="S14" s="201">
        <v>0.22</v>
      </c>
      <c r="T14" s="201">
        <v>0</v>
      </c>
      <c r="U14" s="201">
        <v>7.42</v>
      </c>
      <c r="V14" s="201">
        <v>0.09</v>
      </c>
      <c r="W14" s="201">
        <v>0.39</v>
      </c>
      <c r="X14" s="201">
        <v>1.24</v>
      </c>
      <c r="Y14" s="201">
        <v>0</v>
      </c>
      <c r="Z14" s="201">
        <v>2.33</v>
      </c>
      <c r="AA14" s="201">
        <v>0.75</v>
      </c>
      <c r="AB14" s="201">
        <v>0</v>
      </c>
      <c r="AC14" s="201">
        <v>1.05</v>
      </c>
      <c r="AD14" s="201">
        <v>12.28</v>
      </c>
      <c r="AE14" s="201">
        <v>0</v>
      </c>
      <c r="AF14" s="201">
        <v>0</v>
      </c>
      <c r="AG14" s="201">
        <v>18.899999999999999</v>
      </c>
      <c r="AH14" s="201">
        <v>0</v>
      </c>
      <c r="AI14" s="201">
        <v>3.21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178.2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6.27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15.59</v>
      </c>
      <c r="K15" s="201">
        <v>5.4</v>
      </c>
      <c r="L15" s="201">
        <v>2.16</v>
      </c>
      <c r="M15" s="201">
        <v>0</v>
      </c>
      <c r="N15" s="201">
        <v>0.99</v>
      </c>
      <c r="O15" s="201">
        <v>1.67</v>
      </c>
      <c r="P15" s="201">
        <v>2.2799999999999998</v>
      </c>
      <c r="Q15" s="201">
        <v>0.18</v>
      </c>
      <c r="R15" s="201">
        <v>0.35</v>
      </c>
      <c r="S15" s="201">
        <v>0.22</v>
      </c>
      <c r="T15" s="201">
        <v>0</v>
      </c>
      <c r="U15" s="201">
        <v>7.42</v>
      </c>
      <c r="V15" s="201">
        <v>0.09</v>
      </c>
      <c r="W15" s="201">
        <v>0.39</v>
      </c>
      <c r="X15" s="201">
        <v>1.24</v>
      </c>
      <c r="Y15" s="201">
        <v>0</v>
      </c>
      <c r="Z15" s="201">
        <v>2.33</v>
      </c>
      <c r="AA15" s="201">
        <v>0.75</v>
      </c>
      <c r="AB15" s="201">
        <v>0</v>
      </c>
      <c r="AC15" s="201">
        <v>1.05</v>
      </c>
      <c r="AD15" s="201">
        <v>12.28</v>
      </c>
      <c r="AE15" s="201">
        <v>0</v>
      </c>
      <c r="AF15" s="201">
        <v>0</v>
      </c>
      <c r="AG15" s="201">
        <v>18.899999999999999</v>
      </c>
      <c r="AH15" s="201">
        <v>0</v>
      </c>
      <c r="AI15" s="201">
        <v>3.21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178.2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6.27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15.59</v>
      </c>
      <c r="K16" s="201">
        <v>5.4</v>
      </c>
      <c r="L16" s="201">
        <v>2.16</v>
      </c>
      <c r="M16" s="201">
        <v>0</v>
      </c>
      <c r="N16" s="201">
        <v>0.99</v>
      </c>
      <c r="O16" s="201">
        <v>1.67</v>
      </c>
      <c r="P16" s="201">
        <v>2.2799999999999998</v>
      </c>
      <c r="Q16" s="201">
        <v>0.18</v>
      </c>
      <c r="R16" s="201">
        <v>0.35</v>
      </c>
      <c r="S16" s="201">
        <v>0.22</v>
      </c>
      <c r="T16" s="201">
        <v>0</v>
      </c>
      <c r="U16" s="201">
        <v>7.42</v>
      </c>
      <c r="V16" s="201">
        <v>0.09</v>
      </c>
      <c r="W16" s="201">
        <v>0.39</v>
      </c>
      <c r="X16" s="201">
        <v>1.24</v>
      </c>
      <c r="Y16" s="201">
        <v>0</v>
      </c>
      <c r="Z16" s="201">
        <v>2.33</v>
      </c>
      <c r="AA16" s="201">
        <v>0.75</v>
      </c>
      <c r="AB16" s="201">
        <v>0</v>
      </c>
      <c r="AC16" s="201">
        <v>1.05</v>
      </c>
      <c r="AD16" s="201">
        <v>12.28</v>
      </c>
      <c r="AE16" s="201">
        <v>0</v>
      </c>
      <c r="AF16" s="201">
        <v>0</v>
      </c>
      <c r="AG16" s="201">
        <v>18.899999999999999</v>
      </c>
      <c r="AH16" s="201">
        <v>0</v>
      </c>
      <c r="AI16" s="201">
        <v>3.21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178.2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6.27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15.59</v>
      </c>
      <c r="K17" s="201">
        <v>5.4</v>
      </c>
      <c r="L17" s="201">
        <v>2.16</v>
      </c>
      <c r="M17" s="201">
        <v>0</v>
      </c>
      <c r="N17" s="201">
        <v>0.99</v>
      </c>
      <c r="O17" s="201">
        <v>1.67</v>
      </c>
      <c r="P17" s="201">
        <v>2.2799999999999998</v>
      </c>
      <c r="Q17" s="201">
        <v>0.18</v>
      </c>
      <c r="R17" s="201">
        <v>0.35</v>
      </c>
      <c r="S17" s="201">
        <v>0.22</v>
      </c>
      <c r="T17" s="201">
        <v>0</v>
      </c>
      <c r="U17" s="201">
        <v>7.42</v>
      </c>
      <c r="V17" s="201">
        <v>0.09</v>
      </c>
      <c r="W17" s="201">
        <v>0.39</v>
      </c>
      <c r="X17" s="201">
        <v>1.24</v>
      </c>
      <c r="Y17" s="201">
        <v>0</v>
      </c>
      <c r="Z17" s="201">
        <v>2.33</v>
      </c>
      <c r="AA17" s="201">
        <v>0.75</v>
      </c>
      <c r="AB17" s="201">
        <v>0</v>
      </c>
      <c r="AC17" s="201">
        <v>1.05</v>
      </c>
      <c r="AD17" s="201">
        <v>12.28</v>
      </c>
      <c r="AE17" s="201">
        <v>0</v>
      </c>
      <c r="AF17" s="201">
        <v>0</v>
      </c>
      <c r="AG17" s="201">
        <v>18.899999999999999</v>
      </c>
      <c r="AH17" s="201">
        <v>0</v>
      </c>
      <c r="AI17" s="201">
        <v>3.21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178.2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6.27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15.59</v>
      </c>
      <c r="K18" s="201">
        <v>5.4</v>
      </c>
      <c r="L18" s="201">
        <v>2.16</v>
      </c>
      <c r="M18" s="201">
        <v>0</v>
      </c>
      <c r="N18" s="201">
        <v>0.99</v>
      </c>
      <c r="O18" s="201">
        <v>1.67</v>
      </c>
      <c r="P18" s="201">
        <v>2.2799999999999998</v>
      </c>
      <c r="Q18" s="201">
        <v>0.18</v>
      </c>
      <c r="R18" s="201">
        <v>0.35</v>
      </c>
      <c r="S18" s="201">
        <v>0.22</v>
      </c>
      <c r="T18" s="201">
        <v>0</v>
      </c>
      <c r="U18" s="201">
        <v>7.42</v>
      </c>
      <c r="V18" s="201">
        <v>0.09</v>
      </c>
      <c r="W18" s="201">
        <v>0.39</v>
      </c>
      <c r="X18" s="201">
        <v>1.24</v>
      </c>
      <c r="Y18" s="201">
        <v>0</v>
      </c>
      <c r="Z18" s="201">
        <v>2.33</v>
      </c>
      <c r="AA18" s="201">
        <v>0.75</v>
      </c>
      <c r="AB18" s="201">
        <v>0</v>
      </c>
      <c r="AC18" s="201">
        <v>1.05</v>
      </c>
      <c r="AD18" s="201">
        <v>12.28</v>
      </c>
      <c r="AE18" s="201">
        <v>0</v>
      </c>
      <c r="AF18" s="201">
        <v>0</v>
      </c>
      <c r="AG18" s="201">
        <v>18.899999999999999</v>
      </c>
      <c r="AH18" s="201">
        <v>0</v>
      </c>
      <c r="AI18" s="201">
        <v>3.21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178.2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6.27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15.59</v>
      </c>
      <c r="K19" s="201">
        <v>3.66</v>
      </c>
      <c r="L19" s="201">
        <v>2.16</v>
      </c>
      <c r="M19" s="201">
        <v>0</v>
      </c>
      <c r="N19" s="201">
        <v>0.99</v>
      </c>
      <c r="O19" s="201">
        <v>1.67</v>
      </c>
      <c r="P19" s="201">
        <v>2.2799999999999998</v>
      </c>
      <c r="Q19" s="201">
        <v>0.18</v>
      </c>
      <c r="R19" s="201">
        <v>0.35</v>
      </c>
      <c r="S19" s="201">
        <v>0.22</v>
      </c>
      <c r="T19" s="201">
        <v>0</v>
      </c>
      <c r="U19" s="201">
        <v>7.42</v>
      </c>
      <c r="V19" s="201">
        <v>0.09</v>
      </c>
      <c r="W19" s="201">
        <v>0.39</v>
      </c>
      <c r="X19" s="201">
        <v>1.24</v>
      </c>
      <c r="Y19" s="201">
        <v>0</v>
      </c>
      <c r="Z19" s="201">
        <v>2.33</v>
      </c>
      <c r="AA19" s="201">
        <v>0.75</v>
      </c>
      <c r="AB19" s="201">
        <v>0</v>
      </c>
      <c r="AC19" s="201">
        <v>0.35</v>
      </c>
      <c r="AD19" s="201">
        <v>12.28</v>
      </c>
      <c r="AE19" s="201">
        <v>0</v>
      </c>
      <c r="AF19" s="201">
        <v>0</v>
      </c>
      <c r="AG19" s="201">
        <v>18.57</v>
      </c>
      <c r="AH19" s="201">
        <v>0</v>
      </c>
      <c r="AI19" s="201">
        <v>3.21</v>
      </c>
      <c r="AJ19" s="201">
        <v>0</v>
      </c>
      <c r="AK19" s="201">
        <v>2.6</v>
      </c>
      <c r="AL19" s="201">
        <v>0</v>
      </c>
      <c r="AM19" s="201">
        <v>0</v>
      </c>
      <c r="AN19" s="201">
        <v>0</v>
      </c>
      <c r="AO19" s="201">
        <v>178.2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6.27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15.59</v>
      </c>
      <c r="K20" s="201">
        <v>5.4</v>
      </c>
      <c r="L20" s="201">
        <v>2.16</v>
      </c>
      <c r="M20" s="201">
        <v>0</v>
      </c>
      <c r="N20" s="201">
        <v>0.99</v>
      </c>
      <c r="O20" s="201">
        <v>1.67</v>
      </c>
      <c r="P20" s="201">
        <v>2.2799999999999998</v>
      </c>
      <c r="Q20" s="201">
        <v>0.18</v>
      </c>
      <c r="R20" s="201">
        <v>0.35</v>
      </c>
      <c r="S20" s="201">
        <v>0.22</v>
      </c>
      <c r="T20" s="201">
        <v>0</v>
      </c>
      <c r="U20" s="201">
        <v>7.42</v>
      </c>
      <c r="V20" s="201">
        <v>0.09</v>
      </c>
      <c r="W20" s="201">
        <v>0.39</v>
      </c>
      <c r="X20" s="201">
        <v>1.24</v>
      </c>
      <c r="Y20" s="201">
        <v>0</v>
      </c>
      <c r="Z20" s="201">
        <v>2.33</v>
      </c>
      <c r="AA20" s="201">
        <v>0.75</v>
      </c>
      <c r="AB20" s="201">
        <v>0</v>
      </c>
      <c r="AC20" s="201">
        <v>0.35</v>
      </c>
      <c r="AD20" s="201">
        <v>12.28</v>
      </c>
      <c r="AE20" s="201">
        <v>0</v>
      </c>
      <c r="AF20" s="201">
        <v>0</v>
      </c>
      <c r="AG20" s="201">
        <v>18.57</v>
      </c>
      <c r="AH20" s="201">
        <v>0</v>
      </c>
      <c r="AI20" s="201">
        <v>3.21</v>
      </c>
      <c r="AJ20" s="201">
        <v>0</v>
      </c>
      <c r="AK20" s="201">
        <v>2.6</v>
      </c>
      <c r="AL20" s="201">
        <v>0</v>
      </c>
      <c r="AM20" s="201">
        <v>0</v>
      </c>
      <c r="AN20" s="201">
        <v>0</v>
      </c>
      <c r="AO20" s="201">
        <v>178.2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6.27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15.59</v>
      </c>
      <c r="K21" s="201">
        <v>21.06</v>
      </c>
      <c r="L21" s="201">
        <v>2.16</v>
      </c>
      <c r="M21" s="201">
        <v>0</v>
      </c>
      <c r="N21" s="201">
        <v>0.99</v>
      </c>
      <c r="O21" s="201">
        <v>1.67</v>
      </c>
      <c r="P21" s="201">
        <v>2.2799999999999998</v>
      </c>
      <c r="Q21" s="201">
        <v>0.18</v>
      </c>
      <c r="R21" s="201">
        <v>0.35</v>
      </c>
      <c r="S21" s="201">
        <v>0.22</v>
      </c>
      <c r="T21" s="201">
        <v>0</v>
      </c>
      <c r="U21" s="201">
        <v>7.42</v>
      </c>
      <c r="V21" s="201">
        <v>0.09</v>
      </c>
      <c r="W21" s="201">
        <v>0.39</v>
      </c>
      <c r="X21" s="201">
        <v>1.24</v>
      </c>
      <c r="Y21" s="201">
        <v>0</v>
      </c>
      <c r="Z21" s="201">
        <v>2.33</v>
      </c>
      <c r="AA21" s="201">
        <v>0.75</v>
      </c>
      <c r="AB21" s="201">
        <v>0</v>
      </c>
      <c r="AC21" s="201">
        <v>0.35</v>
      </c>
      <c r="AD21" s="201">
        <v>12.28</v>
      </c>
      <c r="AE21" s="201">
        <v>0</v>
      </c>
      <c r="AF21" s="201">
        <v>0</v>
      </c>
      <c r="AG21" s="201">
        <v>18.57</v>
      </c>
      <c r="AH21" s="201">
        <v>0</v>
      </c>
      <c r="AI21" s="201">
        <v>3.21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178.2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6.27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15.59</v>
      </c>
      <c r="K22" s="201">
        <v>25.9</v>
      </c>
      <c r="L22" s="201">
        <v>2.16</v>
      </c>
      <c r="M22" s="201">
        <v>0</v>
      </c>
      <c r="N22" s="201">
        <v>0.99</v>
      </c>
      <c r="O22" s="201">
        <v>1.67</v>
      </c>
      <c r="P22" s="201">
        <v>2.2799999999999998</v>
      </c>
      <c r="Q22" s="201">
        <v>0.18</v>
      </c>
      <c r="R22" s="201">
        <v>0.35</v>
      </c>
      <c r="S22" s="201">
        <v>0.22</v>
      </c>
      <c r="T22" s="201">
        <v>0</v>
      </c>
      <c r="U22" s="201">
        <v>7.42</v>
      </c>
      <c r="V22" s="201">
        <v>0.09</v>
      </c>
      <c r="W22" s="201">
        <v>0.39</v>
      </c>
      <c r="X22" s="201">
        <v>1.24</v>
      </c>
      <c r="Y22" s="201">
        <v>0</v>
      </c>
      <c r="Z22" s="201">
        <v>2.33</v>
      </c>
      <c r="AA22" s="201">
        <v>0.75</v>
      </c>
      <c r="AB22" s="201">
        <v>0</v>
      </c>
      <c r="AC22" s="201">
        <v>0.35</v>
      </c>
      <c r="AD22" s="201">
        <v>12.28</v>
      </c>
      <c r="AE22" s="201">
        <v>0</v>
      </c>
      <c r="AF22" s="201">
        <v>0</v>
      </c>
      <c r="AG22" s="201">
        <v>18.57</v>
      </c>
      <c r="AH22" s="201">
        <v>0</v>
      </c>
      <c r="AI22" s="201">
        <v>3.21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178.2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6.27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15.59</v>
      </c>
      <c r="K23" s="201">
        <v>77.150000000000006</v>
      </c>
      <c r="L23" s="201">
        <v>2.16</v>
      </c>
      <c r="M23" s="201">
        <v>0</v>
      </c>
      <c r="N23" s="201">
        <v>0.99</v>
      </c>
      <c r="O23" s="201">
        <v>1.67</v>
      </c>
      <c r="P23" s="201">
        <v>2.2799999999999998</v>
      </c>
      <c r="Q23" s="201">
        <v>0.18</v>
      </c>
      <c r="R23" s="201">
        <v>0.35</v>
      </c>
      <c r="S23" s="201">
        <v>0.22</v>
      </c>
      <c r="T23" s="201">
        <v>0</v>
      </c>
      <c r="U23" s="201">
        <v>7.42</v>
      </c>
      <c r="V23" s="201">
        <v>0.09</v>
      </c>
      <c r="W23" s="201">
        <v>0.39</v>
      </c>
      <c r="X23" s="201">
        <v>1.24</v>
      </c>
      <c r="Y23" s="201">
        <v>0</v>
      </c>
      <c r="Z23" s="201">
        <v>2.33</v>
      </c>
      <c r="AA23" s="201">
        <v>0.75</v>
      </c>
      <c r="AB23" s="201">
        <v>0</v>
      </c>
      <c r="AC23" s="201">
        <v>0.35</v>
      </c>
      <c r="AD23" s="201">
        <v>12.28</v>
      </c>
      <c r="AE23" s="201">
        <v>0</v>
      </c>
      <c r="AF23" s="201">
        <v>0</v>
      </c>
      <c r="AG23" s="201">
        <v>18.57</v>
      </c>
      <c r="AH23" s="201">
        <v>0</v>
      </c>
      <c r="AI23" s="201">
        <v>3.21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178.2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6.27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15.59</v>
      </c>
      <c r="K24" s="201">
        <v>77.150000000000006</v>
      </c>
      <c r="L24" s="201">
        <v>2.16</v>
      </c>
      <c r="M24" s="201">
        <v>0</v>
      </c>
      <c r="N24" s="201">
        <v>0.99</v>
      </c>
      <c r="O24" s="201">
        <v>1.67</v>
      </c>
      <c r="P24" s="201">
        <v>2.2799999999999998</v>
      </c>
      <c r="Q24" s="201">
        <v>0.18</v>
      </c>
      <c r="R24" s="201">
        <v>0.35</v>
      </c>
      <c r="S24" s="201">
        <v>0.22</v>
      </c>
      <c r="T24" s="201">
        <v>0</v>
      </c>
      <c r="U24" s="201">
        <v>7.42</v>
      </c>
      <c r="V24" s="201">
        <v>0.09</v>
      </c>
      <c r="W24" s="201">
        <v>0.39</v>
      </c>
      <c r="X24" s="201">
        <v>1.24</v>
      </c>
      <c r="Y24" s="201">
        <v>0</v>
      </c>
      <c r="Z24" s="201">
        <v>2.33</v>
      </c>
      <c r="AA24" s="201">
        <v>0.75</v>
      </c>
      <c r="AB24" s="201">
        <v>0</v>
      </c>
      <c r="AC24" s="201">
        <v>0.35</v>
      </c>
      <c r="AD24" s="201">
        <v>12.28</v>
      </c>
      <c r="AE24" s="201">
        <v>0</v>
      </c>
      <c r="AF24" s="201">
        <v>0</v>
      </c>
      <c r="AG24" s="201">
        <v>18.57</v>
      </c>
      <c r="AH24" s="201">
        <v>0</v>
      </c>
      <c r="AI24" s="201">
        <v>3.21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178.2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6.27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15.59</v>
      </c>
      <c r="K25" s="201">
        <v>16.100000000000001</v>
      </c>
      <c r="L25" s="201">
        <v>2.16</v>
      </c>
      <c r="M25" s="201">
        <v>0</v>
      </c>
      <c r="N25" s="201">
        <v>0.99</v>
      </c>
      <c r="O25" s="201">
        <v>1.67</v>
      </c>
      <c r="P25" s="201">
        <v>2.2799999999999998</v>
      </c>
      <c r="Q25" s="201">
        <v>0.18</v>
      </c>
      <c r="R25" s="201">
        <v>0.35</v>
      </c>
      <c r="S25" s="201">
        <v>0.22</v>
      </c>
      <c r="T25" s="201">
        <v>0</v>
      </c>
      <c r="U25" s="201">
        <v>7.42</v>
      </c>
      <c r="V25" s="201">
        <v>0.09</v>
      </c>
      <c r="W25" s="201">
        <v>0.39</v>
      </c>
      <c r="X25" s="201">
        <v>1.24</v>
      </c>
      <c r="Y25" s="201">
        <v>0</v>
      </c>
      <c r="Z25" s="201">
        <v>2.33</v>
      </c>
      <c r="AA25" s="201">
        <v>0.75</v>
      </c>
      <c r="AB25" s="201">
        <v>0</v>
      </c>
      <c r="AC25" s="201">
        <v>0.35</v>
      </c>
      <c r="AD25" s="201">
        <v>12.28</v>
      </c>
      <c r="AE25" s="201">
        <v>0</v>
      </c>
      <c r="AF25" s="201">
        <v>0</v>
      </c>
      <c r="AG25" s="201">
        <v>18.57</v>
      </c>
      <c r="AH25" s="201">
        <v>0</v>
      </c>
      <c r="AI25" s="201">
        <v>3.21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178.2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6.27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15.59</v>
      </c>
      <c r="K26" s="201">
        <v>5.4</v>
      </c>
      <c r="L26" s="201">
        <v>2.16</v>
      </c>
      <c r="M26" s="201">
        <v>0</v>
      </c>
      <c r="N26" s="201">
        <v>0.99</v>
      </c>
      <c r="O26" s="201">
        <v>1.67</v>
      </c>
      <c r="P26" s="201">
        <v>2.2799999999999998</v>
      </c>
      <c r="Q26" s="201">
        <v>0.18</v>
      </c>
      <c r="R26" s="201">
        <v>0.35</v>
      </c>
      <c r="S26" s="201">
        <v>0.22</v>
      </c>
      <c r="T26" s="201">
        <v>0</v>
      </c>
      <c r="U26" s="201">
        <v>7.42</v>
      </c>
      <c r="V26" s="201">
        <v>0.09</v>
      </c>
      <c r="W26" s="201">
        <v>0.39</v>
      </c>
      <c r="X26" s="201">
        <v>1.24</v>
      </c>
      <c r="Y26" s="201">
        <v>0</v>
      </c>
      <c r="Z26" s="201">
        <v>2.33</v>
      </c>
      <c r="AA26" s="201">
        <v>0.75</v>
      </c>
      <c r="AB26" s="201">
        <v>0</v>
      </c>
      <c r="AC26" s="201">
        <v>0.35</v>
      </c>
      <c r="AD26" s="201">
        <v>12.28</v>
      </c>
      <c r="AE26" s="201">
        <v>0</v>
      </c>
      <c r="AF26" s="201">
        <v>0</v>
      </c>
      <c r="AG26" s="201">
        <v>18.57</v>
      </c>
      <c r="AH26" s="201">
        <v>0</v>
      </c>
      <c r="AI26" s="201">
        <v>3.21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178.2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6.13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15.59</v>
      </c>
      <c r="K27" s="201">
        <v>5.37</v>
      </c>
      <c r="L27" s="201">
        <v>2.16</v>
      </c>
      <c r="M27" s="201">
        <v>0</v>
      </c>
      <c r="N27" s="201">
        <v>0.99</v>
      </c>
      <c r="O27" s="201">
        <v>1.67</v>
      </c>
      <c r="P27" s="201">
        <v>2.2799999999999998</v>
      </c>
      <c r="Q27" s="201">
        <v>0.18</v>
      </c>
      <c r="R27" s="201">
        <v>0.35</v>
      </c>
      <c r="S27" s="201">
        <v>0.22</v>
      </c>
      <c r="T27" s="201">
        <v>0</v>
      </c>
      <c r="U27" s="201">
        <v>7.42</v>
      </c>
      <c r="V27" s="201">
        <v>0.09</v>
      </c>
      <c r="W27" s="201">
        <v>0.39</v>
      </c>
      <c r="X27" s="201">
        <v>1.24</v>
      </c>
      <c r="Y27" s="201">
        <v>0</v>
      </c>
      <c r="Z27" s="201">
        <v>2.33</v>
      </c>
      <c r="AA27" s="201">
        <v>0.75</v>
      </c>
      <c r="AB27" s="201">
        <v>0</v>
      </c>
      <c r="AC27" s="201">
        <v>0.35</v>
      </c>
      <c r="AD27" s="201">
        <v>12.28</v>
      </c>
      <c r="AE27" s="201">
        <v>0</v>
      </c>
      <c r="AF27" s="201">
        <v>0</v>
      </c>
      <c r="AG27" s="201">
        <v>18.57</v>
      </c>
      <c r="AH27" s="201">
        <v>0</v>
      </c>
      <c r="AI27" s="201">
        <v>3.21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178.2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6.13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15.59</v>
      </c>
      <c r="K28" s="201">
        <v>5.4</v>
      </c>
      <c r="L28" s="201">
        <v>2.16</v>
      </c>
      <c r="M28" s="201">
        <v>0</v>
      </c>
      <c r="N28" s="201">
        <v>0.99</v>
      </c>
      <c r="O28" s="201">
        <v>1.67</v>
      </c>
      <c r="P28" s="201">
        <v>2.2799999999999998</v>
      </c>
      <c r="Q28" s="201">
        <v>0.18</v>
      </c>
      <c r="R28" s="201">
        <v>0.35</v>
      </c>
      <c r="S28" s="201">
        <v>0.22</v>
      </c>
      <c r="T28" s="201">
        <v>0</v>
      </c>
      <c r="U28" s="201">
        <v>7.42</v>
      </c>
      <c r="V28" s="201">
        <v>0.09</v>
      </c>
      <c r="W28" s="201">
        <v>0.39</v>
      </c>
      <c r="X28" s="201">
        <v>1.24</v>
      </c>
      <c r="Y28" s="201">
        <v>0</v>
      </c>
      <c r="Z28" s="201">
        <v>2.33</v>
      </c>
      <c r="AA28" s="201">
        <v>0.75</v>
      </c>
      <c r="AB28" s="201">
        <v>0</v>
      </c>
      <c r="AC28" s="201">
        <v>0.35</v>
      </c>
      <c r="AD28" s="201">
        <v>12.28</v>
      </c>
      <c r="AE28" s="201">
        <v>0</v>
      </c>
      <c r="AF28" s="201">
        <v>0</v>
      </c>
      <c r="AG28" s="201">
        <v>18.57</v>
      </c>
      <c r="AH28" s="201">
        <v>0</v>
      </c>
      <c r="AI28" s="201">
        <v>3.21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178.2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6.13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15.59</v>
      </c>
      <c r="K29" s="201">
        <v>5.4</v>
      </c>
      <c r="L29" s="201">
        <v>2.16</v>
      </c>
      <c r="M29" s="201">
        <v>0</v>
      </c>
      <c r="N29" s="201">
        <v>0.99</v>
      </c>
      <c r="O29" s="201">
        <v>1.67</v>
      </c>
      <c r="P29" s="201">
        <v>2.2799999999999998</v>
      </c>
      <c r="Q29" s="201">
        <v>0.18</v>
      </c>
      <c r="R29" s="201">
        <v>0.35</v>
      </c>
      <c r="S29" s="201">
        <v>0.22</v>
      </c>
      <c r="T29" s="201">
        <v>0</v>
      </c>
      <c r="U29" s="201">
        <v>7.42</v>
      </c>
      <c r="V29" s="201">
        <v>0.09</v>
      </c>
      <c r="W29" s="201">
        <v>0.39</v>
      </c>
      <c r="X29" s="201">
        <v>1.24</v>
      </c>
      <c r="Y29" s="201">
        <v>0</v>
      </c>
      <c r="Z29" s="201">
        <v>2.33</v>
      </c>
      <c r="AA29" s="201">
        <v>0.75</v>
      </c>
      <c r="AB29" s="201">
        <v>0</v>
      </c>
      <c r="AC29" s="201">
        <v>0.35</v>
      </c>
      <c r="AD29" s="201">
        <v>12.28</v>
      </c>
      <c r="AE29" s="201">
        <v>0</v>
      </c>
      <c r="AF29" s="201">
        <v>0</v>
      </c>
      <c r="AG29" s="201">
        <v>18.57</v>
      </c>
      <c r="AH29" s="201">
        <v>0</v>
      </c>
      <c r="AI29" s="201">
        <v>3.21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178.2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6.13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15.59</v>
      </c>
      <c r="K30" s="201">
        <v>67.27</v>
      </c>
      <c r="L30" s="201">
        <v>31.74</v>
      </c>
      <c r="M30" s="201">
        <v>0</v>
      </c>
      <c r="N30" s="201">
        <v>0.99</v>
      </c>
      <c r="O30" s="201">
        <v>1.67</v>
      </c>
      <c r="P30" s="201">
        <v>2.2799999999999998</v>
      </c>
      <c r="Q30" s="201">
        <v>0.18</v>
      </c>
      <c r="R30" s="201">
        <v>0.35</v>
      </c>
      <c r="S30" s="201">
        <v>0.22</v>
      </c>
      <c r="T30" s="201">
        <v>0</v>
      </c>
      <c r="U30" s="201">
        <v>7.42</v>
      </c>
      <c r="V30" s="201">
        <v>0.09</v>
      </c>
      <c r="W30" s="201">
        <v>0.39</v>
      </c>
      <c r="X30" s="201">
        <v>1.24</v>
      </c>
      <c r="Y30" s="201">
        <v>0</v>
      </c>
      <c r="Z30" s="201">
        <v>2.33</v>
      </c>
      <c r="AA30" s="201">
        <v>0.75</v>
      </c>
      <c r="AB30" s="201">
        <v>0</v>
      </c>
      <c r="AC30" s="201">
        <v>0.35</v>
      </c>
      <c r="AD30" s="201">
        <v>12.28</v>
      </c>
      <c r="AE30" s="201">
        <v>0</v>
      </c>
      <c r="AF30" s="201">
        <v>0</v>
      </c>
      <c r="AG30" s="201">
        <v>18.57</v>
      </c>
      <c r="AH30" s="201">
        <v>0</v>
      </c>
      <c r="AI30" s="201">
        <v>3.21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178.2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6.13</v>
      </c>
      <c r="E31" s="201">
        <v>0</v>
      </c>
      <c r="F31" s="201">
        <v>0</v>
      </c>
      <c r="G31" s="201">
        <v>16.690000000000001</v>
      </c>
      <c r="H31" s="201">
        <v>0</v>
      </c>
      <c r="I31" s="201">
        <v>0</v>
      </c>
      <c r="J31" s="201">
        <v>15.59</v>
      </c>
      <c r="K31" s="201">
        <v>77.150000000000006</v>
      </c>
      <c r="L31" s="201">
        <v>31.74</v>
      </c>
      <c r="M31" s="201">
        <v>0</v>
      </c>
      <c r="N31" s="201">
        <v>0.99</v>
      </c>
      <c r="O31" s="201">
        <v>1.67</v>
      </c>
      <c r="P31" s="201">
        <v>2.2799999999999998</v>
      </c>
      <c r="Q31" s="201">
        <v>0.18</v>
      </c>
      <c r="R31" s="201">
        <v>0.35</v>
      </c>
      <c r="S31" s="201">
        <v>0.22</v>
      </c>
      <c r="T31" s="201">
        <v>0</v>
      </c>
      <c r="U31" s="201">
        <v>7.42</v>
      </c>
      <c r="V31" s="201">
        <v>0.08</v>
      </c>
      <c r="W31" s="201">
        <v>0.39</v>
      </c>
      <c r="X31" s="201">
        <v>1.24</v>
      </c>
      <c r="Y31" s="201">
        <v>0</v>
      </c>
      <c r="Z31" s="201">
        <v>2.33</v>
      </c>
      <c r="AA31" s="201">
        <v>0.75</v>
      </c>
      <c r="AB31" s="201">
        <v>0</v>
      </c>
      <c r="AC31" s="201">
        <v>1.05</v>
      </c>
      <c r="AD31" s="201">
        <v>12.28</v>
      </c>
      <c r="AE31" s="201">
        <v>0</v>
      </c>
      <c r="AF31" s="201">
        <v>0</v>
      </c>
      <c r="AG31" s="201">
        <v>18.57</v>
      </c>
      <c r="AH31" s="201">
        <v>0</v>
      </c>
      <c r="AI31" s="201">
        <v>3.21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178.2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6.13</v>
      </c>
      <c r="E32" s="201">
        <v>0</v>
      </c>
      <c r="F32" s="201">
        <v>0</v>
      </c>
      <c r="G32" s="201">
        <v>16.690000000000001</v>
      </c>
      <c r="H32" s="201">
        <v>0</v>
      </c>
      <c r="I32" s="201">
        <v>0</v>
      </c>
      <c r="J32" s="201">
        <v>15.59</v>
      </c>
      <c r="K32" s="201">
        <v>77.150000000000006</v>
      </c>
      <c r="L32" s="201">
        <v>31.74</v>
      </c>
      <c r="M32" s="201">
        <v>0</v>
      </c>
      <c r="N32" s="201">
        <v>0.99</v>
      </c>
      <c r="O32" s="201">
        <v>1.67</v>
      </c>
      <c r="P32" s="201">
        <v>2.2799999999999998</v>
      </c>
      <c r="Q32" s="201">
        <v>0.18</v>
      </c>
      <c r="R32" s="201">
        <v>0.36</v>
      </c>
      <c r="S32" s="201">
        <v>0.22</v>
      </c>
      <c r="T32" s="201">
        <v>0</v>
      </c>
      <c r="U32" s="201">
        <v>7.42</v>
      </c>
      <c r="V32" s="201">
        <v>0</v>
      </c>
      <c r="W32" s="201">
        <v>0.39</v>
      </c>
      <c r="X32" s="201">
        <v>1.24</v>
      </c>
      <c r="Y32" s="201">
        <v>0</v>
      </c>
      <c r="Z32" s="201">
        <v>2.33</v>
      </c>
      <c r="AA32" s="201">
        <v>0.75</v>
      </c>
      <c r="AB32" s="201">
        <v>0</v>
      </c>
      <c r="AC32" s="201">
        <v>1.05</v>
      </c>
      <c r="AD32" s="201">
        <v>12.28</v>
      </c>
      <c r="AE32" s="201">
        <v>0</v>
      </c>
      <c r="AF32" s="201">
        <v>0</v>
      </c>
      <c r="AG32" s="201">
        <v>18.57</v>
      </c>
      <c r="AH32" s="201">
        <v>0</v>
      </c>
      <c r="AI32" s="201">
        <v>3.21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178.2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6.13</v>
      </c>
      <c r="E33" s="201">
        <v>0</v>
      </c>
      <c r="F33" s="201">
        <v>0</v>
      </c>
      <c r="G33" s="201">
        <v>16.690000000000001</v>
      </c>
      <c r="H33" s="201">
        <v>0</v>
      </c>
      <c r="I33" s="201">
        <v>0</v>
      </c>
      <c r="J33" s="201">
        <v>15.59</v>
      </c>
      <c r="K33" s="201">
        <v>77.150000000000006</v>
      </c>
      <c r="L33" s="201">
        <v>31.74</v>
      </c>
      <c r="M33" s="201">
        <v>0</v>
      </c>
      <c r="N33" s="201">
        <v>0.99</v>
      </c>
      <c r="O33" s="201">
        <v>1.67</v>
      </c>
      <c r="P33" s="201">
        <v>2.2799999999999998</v>
      </c>
      <c r="Q33" s="201">
        <v>0.18</v>
      </c>
      <c r="R33" s="201">
        <v>0.36</v>
      </c>
      <c r="S33" s="201">
        <v>0.22</v>
      </c>
      <c r="T33" s="201">
        <v>0</v>
      </c>
      <c r="U33" s="201">
        <v>7.42</v>
      </c>
      <c r="V33" s="201">
        <v>0</v>
      </c>
      <c r="W33" s="201">
        <v>0.39</v>
      </c>
      <c r="X33" s="201">
        <v>1.24</v>
      </c>
      <c r="Y33" s="201">
        <v>0</v>
      </c>
      <c r="Z33" s="201">
        <v>2.33</v>
      </c>
      <c r="AA33" s="201">
        <v>0.75</v>
      </c>
      <c r="AB33" s="201">
        <v>0</v>
      </c>
      <c r="AC33" s="201">
        <v>1.05</v>
      </c>
      <c r="AD33" s="201">
        <v>12.28</v>
      </c>
      <c r="AE33" s="201">
        <v>0</v>
      </c>
      <c r="AF33" s="201">
        <v>0</v>
      </c>
      <c r="AG33" s="201">
        <v>18.57</v>
      </c>
      <c r="AH33" s="201">
        <v>0</v>
      </c>
      <c r="AI33" s="201">
        <v>3.21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178.2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6.13</v>
      </c>
      <c r="E34" s="201">
        <v>0</v>
      </c>
      <c r="F34" s="201">
        <v>0</v>
      </c>
      <c r="G34" s="201">
        <v>16.690000000000001</v>
      </c>
      <c r="H34" s="201">
        <v>0</v>
      </c>
      <c r="I34" s="201">
        <v>0</v>
      </c>
      <c r="J34" s="201">
        <v>15.59</v>
      </c>
      <c r="K34" s="201">
        <v>77.150000000000006</v>
      </c>
      <c r="L34" s="201">
        <v>31.74</v>
      </c>
      <c r="M34" s="201">
        <v>0</v>
      </c>
      <c r="N34" s="201">
        <v>0.99</v>
      </c>
      <c r="O34" s="201">
        <v>1.67</v>
      </c>
      <c r="P34" s="201">
        <v>2.2799999999999998</v>
      </c>
      <c r="Q34" s="201">
        <v>2.64</v>
      </c>
      <c r="R34" s="201">
        <v>4.97</v>
      </c>
      <c r="S34" s="201">
        <v>2.84</v>
      </c>
      <c r="T34" s="201">
        <v>0</v>
      </c>
      <c r="U34" s="201">
        <v>7.42</v>
      </c>
      <c r="V34" s="201">
        <v>0</v>
      </c>
      <c r="W34" s="201">
        <v>0.39</v>
      </c>
      <c r="X34" s="201">
        <v>1.24</v>
      </c>
      <c r="Y34" s="201">
        <v>0</v>
      </c>
      <c r="Z34" s="201">
        <v>2.33</v>
      </c>
      <c r="AA34" s="201">
        <v>11.3</v>
      </c>
      <c r="AB34" s="201">
        <v>0</v>
      </c>
      <c r="AC34" s="201">
        <v>1.05</v>
      </c>
      <c r="AD34" s="201">
        <v>12.28</v>
      </c>
      <c r="AE34" s="201">
        <v>0</v>
      </c>
      <c r="AF34" s="201">
        <v>0</v>
      </c>
      <c r="AG34" s="201">
        <v>18.57</v>
      </c>
      <c r="AH34" s="201">
        <v>0</v>
      </c>
      <c r="AI34" s="201">
        <v>3.21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178.2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6.13</v>
      </c>
      <c r="E35" s="201">
        <v>0</v>
      </c>
      <c r="F35" s="201">
        <v>0</v>
      </c>
      <c r="G35" s="201">
        <v>16.690000000000001</v>
      </c>
      <c r="H35" s="201">
        <v>0</v>
      </c>
      <c r="I35" s="201">
        <v>0</v>
      </c>
      <c r="J35" s="201">
        <v>15.31</v>
      </c>
      <c r="K35" s="201">
        <v>77.150000000000006</v>
      </c>
      <c r="L35" s="201">
        <v>31.74</v>
      </c>
      <c r="M35" s="201">
        <v>0</v>
      </c>
      <c r="N35" s="201">
        <v>0.99</v>
      </c>
      <c r="O35" s="201">
        <v>1.67</v>
      </c>
      <c r="P35" s="201">
        <v>2.2799999999999998</v>
      </c>
      <c r="Q35" s="201">
        <v>2.64</v>
      </c>
      <c r="R35" s="201">
        <v>4.97</v>
      </c>
      <c r="S35" s="201">
        <v>2.84</v>
      </c>
      <c r="T35" s="201">
        <v>0</v>
      </c>
      <c r="U35" s="201">
        <v>7.8</v>
      </c>
      <c r="V35" s="201">
        <v>0</v>
      </c>
      <c r="W35" s="201">
        <v>0.39</v>
      </c>
      <c r="X35" s="201">
        <v>1.24</v>
      </c>
      <c r="Y35" s="201">
        <v>0</v>
      </c>
      <c r="Z35" s="201">
        <v>2.33</v>
      </c>
      <c r="AA35" s="201">
        <v>11.3</v>
      </c>
      <c r="AB35" s="201">
        <v>0</v>
      </c>
      <c r="AC35" s="201">
        <v>1.05</v>
      </c>
      <c r="AD35" s="201">
        <v>12.28</v>
      </c>
      <c r="AE35" s="201">
        <v>0</v>
      </c>
      <c r="AF35" s="201">
        <v>0</v>
      </c>
      <c r="AG35" s="201">
        <v>18.899999999999999</v>
      </c>
      <c r="AH35" s="201">
        <v>0</v>
      </c>
      <c r="AI35" s="201">
        <v>3.21</v>
      </c>
      <c r="AJ35" s="201">
        <v>0</v>
      </c>
      <c r="AK35" s="201">
        <v>12.18</v>
      </c>
      <c r="AL35" s="201">
        <v>0</v>
      </c>
      <c r="AM35" s="201">
        <v>0</v>
      </c>
      <c r="AN35" s="201">
        <v>0</v>
      </c>
      <c r="AO35" s="201">
        <v>178.2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6.13</v>
      </c>
      <c r="E36" s="201">
        <v>0</v>
      </c>
      <c r="F36" s="201">
        <v>0</v>
      </c>
      <c r="G36" s="201">
        <v>16.690000000000001</v>
      </c>
      <c r="H36" s="201">
        <v>0</v>
      </c>
      <c r="I36" s="201">
        <v>0</v>
      </c>
      <c r="J36" s="201">
        <v>15.31</v>
      </c>
      <c r="K36" s="201">
        <v>77.150000000000006</v>
      </c>
      <c r="L36" s="201">
        <v>31.74</v>
      </c>
      <c r="M36" s="201">
        <v>0</v>
      </c>
      <c r="N36" s="201">
        <v>0.99</v>
      </c>
      <c r="O36" s="201">
        <v>1.67</v>
      </c>
      <c r="P36" s="201">
        <v>2.2799999999999998</v>
      </c>
      <c r="Q36" s="201">
        <v>2.64</v>
      </c>
      <c r="R36" s="201">
        <v>4.97</v>
      </c>
      <c r="S36" s="201">
        <v>2.84</v>
      </c>
      <c r="T36" s="201">
        <v>0</v>
      </c>
      <c r="U36" s="201">
        <v>7.51</v>
      </c>
      <c r="V36" s="201">
        <v>0</v>
      </c>
      <c r="W36" s="201">
        <v>0.39</v>
      </c>
      <c r="X36" s="201">
        <v>1.24</v>
      </c>
      <c r="Y36" s="201">
        <v>0</v>
      </c>
      <c r="Z36" s="201">
        <v>2.33</v>
      </c>
      <c r="AA36" s="201">
        <v>11.3</v>
      </c>
      <c r="AB36" s="201">
        <v>0</v>
      </c>
      <c r="AC36" s="201">
        <v>1.05</v>
      </c>
      <c r="AD36" s="201">
        <v>12.28</v>
      </c>
      <c r="AE36" s="201">
        <v>0</v>
      </c>
      <c r="AF36" s="201">
        <v>0</v>
      </c>
      <c r="AG36" s="201">
        <v>18.899999999999999</v>
      </c>
      <c r="AH36" s="201">
        <v>0</v>
      </c>
      <c r="AI36" s="201">
        <v>3.21</v>
      </c>
      <c r="AJ36" s="201">
        <v>0</v>
      </c>
      <c r="AK36" s="201">
        <v>12.18</v>
      </c>
      <c r="AL36" s="201">
        <v>0</v>
      </c>
      <c r="AM36" s="201">
        <v>0</v>
      </c>
      <c r="AN36" s="201">
        <v>0</v>
      </c>
      <c r="AO36" s="201">
        <v>178.2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6.13</v>
      </c>
      <c r="E37" s="201">
        <v>0</v>
      </c>
      <c r="F37" s="201">
        <v>0</v>
      </c>
      <c r="G37" s="201">
        <v>16.690000000000001</v>
      </c>
      <c r="H37" s="201">
        <v>0</v>
      </c>
      <c r="I37" s="201">
        <v>0</v>
      </c>
      <c r="J37" s="201">
        <v>15.31</v>
      </c>
      <c r="K37" s="201">
        <v>77.150000000000006</v>
      </c>
      <c r="L37" s="201">
        <v>31.74</v>
      </c>
      <c r="M37" s="201">
        <v>0</v>
      </c>
      <c r="N37" s="201">
        <v>0.99</v>
      </c>
      <c r="O37" s="201">
        <v>1.67</v>
      </c>
      <c r="P37" s="201">
        <v>2.2799999999999998</v>
      </c>
      <c r="Q37" s="201">
        <v>2.64</v>
      </c>
      <c r="R37" s="201">
        <v>4.97</v>
      </c>
      <c r="S37" s="201">
        <v>2.84</v>
      </c>
      <c r="T37" s="201">
        <v>0</v>
      </c>
      <c r="U37" s="201">
        <v>7.51</v>
      </c>
      <c r="V37" s="201">
        <v>0</v>
      </c>
      <c r="W37" s="201">
        <v>0.39</v>
      </c>
      <c r="X37" s="201">
        <v>1.24</v>
      </c>
      <c r="Y37" s="201">
        <v>0</v>
      </c>
      <c r="Z37" s="201">
        <v>2.33</v>
      </c>
      <c r="AA37" s="201">
        <v>11.3</v>
      </c>
      <c r="AB37" s="201">
        <v>0</v>
      </c>
      <c r="AC37" s="201">
        <v>1.05</v>
      </c>
      <c r="AD37" s="201">
        <v>12.28</v>
      </c>
      <c r="AE37" s="201">
        <v>0</v>
      </c>
      <c r="AF37" s="201">
        <v>0</v>
      </c>
      <c r="AG37" s="201">
        <v>18.899999999999999</v>
      </c>
      <c r="AH37" s="201">
        <v>0</v>
      </c>
      <c r="AI37" s="201">
        <v>3.21</v>
      </c>
      <c r="AJ37" s="201">
        <v>0</v>
      </c>
      <c r="AK37" s="201">
        <v>10.14</v>
      </c>
      <c r="AL37" s="201">
        <v>0</v>
      </c>
      <c r="AM37" s="201">
        <v>0</v>
      </c>
      <c r="AN37" s="201">
        <v>0</v>
      </c>
      <c r="AO37" s="201">
        <v>178.2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6.13</v>
      </c>
      <c r="E38" s="201">
        <v>0</v>
      </c>
      <c r="F38" s="201">
        <v>0</v>
      </c>
      <c r="G38" s="201">
        <v>16.690000000000001</v>
      </c>
      <c r="H38" s="201">
        <v>0</v>
      </c>
      <c r="I38" s="201">
        <v>0</v>
      </c>
      <c r="J38" s="201">
        <v>15.31</v>
      </c>
      <c r="K38" s="201">
        <v>77.150000000000006</v>
      </c>
      <c r="L38" s="201">
        <v>31.74</v>
      </c>
      <c r="M38" s="201">
        <v>0</v>
      </c>
      <c r="N38" s="201">
        <v>0.99</v>
      </c>
      <c r="O38" s="201">
        <v>1.67</v>
      </c>
      <c r="P38" s="201">
        <v>2.2799999999999998</v>
      </c>
      <c r="Q38" s="201">
        <v>2.64</v>
      </c>
      <c r="R38" s="201">
        <v>4.97</v>
      </c>
      <c r="S38" s="201">
        <v>2.84</v>
      </c>
      <c r="T38" s="201">
        <v>0</v>
      </c>
      <c r="U38" s="201">
        <v>7.51</v>
      </c>
      <c r="V38" s="201">
        <v>0</v>
      </c>
      <c r="W38" s="201">
        <v>0.39</v>
      </c>
      <c r="X38" s="201">
        <v>1.24</v>
      </c>
      <c r="Y38" s="201">
        <v>0</v>
      </c>
      <c r="Z38" s="201">
        <v>2.33</v>
      </c>
      <c r="AA38" s="201">
        <v>11.3</v>
      </c>
      <c r="AB38" s="201">
        <v>0</v>
      </c>
      <c r="AC38" s="201">
        <v>1.05</v>
      </c>
      <c r="AD38" s="201">
        <v>12.28</v>
      </c>
      <c r="AE38" s="201">
        <v>0</v>
      </c>
      <c r="AF38" s="201">
        <v>0</v>
      </c>
      <c r="AG38" s="201">
        <v>18.899999999999999</v>
      </c>
      <c r="AH38" s="201">
        <v>0</v>
      </c>
      <c r="AI38" s="201">
        <v>3.21</v>
      </c>
      <c r="AJ38" s="201">
        <v>0</v>
      </c>
      <c r="AK38" s="201">
        <v>10.14</v>
      </c>
      <c r="AL38" s="201">
        <v>0</v>
      </c>
      <c r="AM38" s="201">
        <v>0</v>
      </c>
      <c r="AN38" s="201">
        <v>0</v>
      </c>
      <c r="AO38" s="201">
        <v>178.2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6</v>
      </c>
      <c r="E39" s="201">
        <v>0</v>
      </c>
      <c r="F39" s="201">
        <v>0</v>
      </c>
      <c r="G39" s="201">
        <v>16.690000000000001</v>
      </c>
      <c r="H39" s="201">
        <v>0</v>
      </c>
      <c r="I39" s="201">
        <v>0</v>
      </c>
      <c r="J39" s="201">
        <v>15.31</v>
      </c>
      <c r="K39" s="201">
        <v>77.150000000000006</v>
      </c>
      <c r="L39" s="201">
        <v>31.74</v>
      </c>
      <c r="M39" s="201">
        <v>0</v>
      </c>
      <c r="N39" s="201">
        <v>0.99</v>
      </c>
      <c r="O39" s="201">
        <v>1.67</v>
      </c>
      <c r="P39" s="201">
        <v>2.2799999999999998</v>
      </c>
      <c r="Q39" s="201">
        <v>2.64</v>
      </c>
      <c r="R39" s="201">
        <v>4.97</v>
      </c>
      <c r="S39" s="201">
        <v>2.84</v>
      </c>
      <c r="T39" s="201">
        <v>0</v>
      </c>
      <c r="U39" s="201">
        <v>7.51</v>
      </c>
      <c r="V39" s="201">
        <v>0</v>
      </c>
      <c r="W39" s="201">
        <v>0.34</v>
      </c>
      <c r="X39" s="201">
        <v>1.1000000000000001</v>
      </c>
      <c r="Y39" s="201">
        <v>0</v>
      </c>
      <c r="Z39" s="201">
        <v>2.33</v>
      </c>
      <c r="AA39" s="201">
        <v>11.3</v>
      </c>
      <c r="AB39" s="201">
        <v>0</v>
      </c>
      <c r="AC39" s="201">
        <v>1.36</v>
      </c>
      <c r="AD39" s="201">
        <v>12.28</v>
      </c>
      <c r="AE39" s="201">
        <v>0</v>
      </c>
      <c r="AF39" s="201">
        <v>0</v>
      </c>
      <c r="AG39" s="201">
        <v>18.899999999999999</v>
      </c>
      <c r="AH39" s="201">
        <v>0</v>
      </c>
      <c r="AI39" s="201">
        <v>3.21</v>
      </c>
      <c r="AJ39" s="201">
        <v>0</v>
      </c>
      <c r="AK39" s="201">
        <v>10.14</v>
      </c>
      <c r="AL39" s="201">
        <v>0</v>
      </c>
      <c r="AM39" s="201">
        <v>0</v>
      </c>
      <c r="AN39" s="201">
        <v>0</v>
      </c>
      <c r="AO39" s="201">
        <v>174.6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6</v>
      </c>
      <c r="E40" s="201">
        <v>0</v>
      </c>
      <c r="F40" s="201">
        <v>0</v>
      </c>
      <c r="G40" s="201">
        <v>16.690000000000001</v>
      </c>
      <c r="H40" s="201">
        <v>0</v>
      </c>
      <c r="I40" s="201">
        <v>0</v>
      </c>
      <c r="J40" s="201">
        <v>15.31</v>
      </c>
      <c r="K40" s="201">
        <v>77.150000000000006</v>
      </c>
      <c r="L40" s="201">
        <v>31.74</v>
      </c>
      <c r="M40" s="201">
        <v>0</v>
      </c>
      <c r="N40" s="201">
        <v>0.99</v>
      </c>
      <c r="O40" s="201">
        <v>1.67</v>
      </c>
      <c r="P40" s="201">
        <v>2.2799999999999998</v>
      </c>
      <c r="Q40" s="201">
        <v>2.64</v>
      </c>
      <c r="R40" s="201">
        <v>4.97</v>
      </c>
      <c r="S40" s="201">
        <v>2.84</v>
      </c>
      <c r="T40" s="201">
        <v>0</v>
      </c>
      <c r="U40" s="201">
        <v>7.51</v>
      </c>
      <c r="V40" s="201">
        <v>0</v>
      </c>
      <c r="W40" s="201">
        <v>0.34</v>
      </c>
      <c r="X40" s="201">
        <v>1.1000000000000001</v>
      </c>
      <c r="Y40" s="201">
        <v>0</v>
      </c>
      <c r="Z40" s="201">
        <v>2.33</v>
      </c>
      <c r="AA40" s="201">
        <v>11.3</v>
      </c>
      <c r="AB40" s="201">
        <v>0</v>
      </c>
      <c r="AC40" s="201">
        <v>1.36</v>
      </c>
      <c r="AD40" s="201">
        <v>12.28</v>
      </c>
      <c r="AE40" s="201">
        <v>0</v>
      </c>
      <c r="AF40" s="201">
        <v>0</v>
      </c>
      <c r="AG40" s="201">
        <v>18.899999999999999</v>
      </c>
      <c r="AH40" s="201">
        <v>0</v>
      </c>
      <c r="AI40" s="201">
        <v>3.21</v>
      </c>
      <c r="AJ40" s="201">
        <v>0</v>
      </c>
      <c r="AK40" s="201">
        <v>10.14</v>
      </c>
      <c r="AL40" s="201">
        <v>0</v>
      </c>
      <c r="AM40" s="201">
        <v>0</v>
      </c>
      <c r="AN40" s="201">
        <v>0</v>
      </c>
      <c r="AO40" s="201">
        <v>174.6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6</v>
      </c>
      <c r="E41" s="201">
        <v>0</v>
      </c>
      <c r="F41" s="201">
        <v>0</v>
      </c>
      <c r="G41" s="201">
        <v>16.690000000000001</v>
      </c>
      <c r="H41" s="201">
        <v>0</v>
      </c>
      <c r="I41" s="201">
        <v>0</v>
      </c>
      <c r="J41" s="201">
        <v>15.31</v>
      </c>
      <c r="K41" s="201">
        <v>77.150000000000006</v>
      </c>
      <c r="L41" s="201">
        <v>31.74</v>
      </c>
      <c r="M41" s="201">
        <v>0</v>
      </c>
      <c r="N41" s="201">
        <v>0.99</v>
      </c>
      <c r="O41" s="201">
        <v>1.67</v>
      </c>
      <c r="P41" s="201">
        <v>2.2799999999999998</v>
      </c>
      <c r="Q41" s="201">
        <v>2.64</v>
      </c>
      <c r="R41" s="201">
        <v>4.97</v>
      </c>
      <c r="S41" s="201">
        <v>2.84</v>
      </c>
      <c r="T41" s="201">
        <v>0</v>
      </c>
      <c r="U41" s="201">
        <v>7.51</v>
      </c>
      <c r="V41" s="201">
        <v>0</v>
      </c>
      <c r="W41" s="201">
        <v>0.34</v>
      </c>
      <c r="X41" s="201">
        <v>1.0900000000000001</v>
      </c>
      <c r="Y41" s="201">
        <v>0</v>
      </c>
      <c r="Z41" s="201">
        <v>2.33</v>
      </c>
      <c r="AA41" s="201">
        <v>11.3</v>
      </c>
      <c r="AB41" s="201">
        <v>0</v>
      </c>
      <c r="AC41" s="201">
        <v>1.36</v>
      </c>
      <c r="AD41" s="201">
        <v>12.28</v>
      </c>
      <c r="AE41" s="201">
        <v>0</v>
      </c>
      <c r="AF41" s="201">
        <v>0</v>
      </c>
      <c r="AG41" s="201">
        <v>18.899999999999999</v>
      </c>
      <c r="AH41" s="201">
        <v>0</v>
      </c>
      <c r="AI41" s="201">
        <v>3.21</v>
      </c>
      <c r="AJ41" s="201">
        <v>0</v>
      </c>
      <c r="AK41" s="201">
        <v>10.14</v>
      </c>
      <c r="AL41" s="201">
        <v>0</v>
      </c>
      <c r="AM41" s="201">
        <v>0</v>
      </c>
      <c r="AN41" s="201">
        <v>0</v>
      </c>
      <c r="AO41" s="201">
        <v>174.6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6</v>
      </c>
      <c r="E42" s="201">
        <v>0</v>
      </c>
      <c r="F42" s="201">
        <v>0</v>
      </c>
      <c r="G42" s="201">
        <v>16.690000000000001</v>
      </c>
      <c r="H42" s="201">
        <v>0</v>
      </c>
      <c r="I42" s="201">
        <v>0</v>
      </c>
      <c r="J42" s="201">
        <v>15.31</v>
      </c>
      <c r="K42" s="201">
        <v>77.150000000000006</v>
      </c>
      <c r="L42" s="201">
        <v>31.74</v>
      </c>
      <c r="M42" s="201">
        <v>0</v>
      </c>
      <c r="N42" s="201">
        <v>0.99</v>
      </c>
      <c r="O42" s="201">
        <v>1.67</v>
      </c>
      <c r="P42" s="201">
        <v>2.2799999999999998</v>
      </c>
      <c r="Q42" s="201">
        <v>2.64</v>
      </c>
      <c r="R42" s="201">
        <v>4.97</v>
      </c>
      <c r="S42" s="201">
        <v>2.84</v>
      </c>
      <c r="T42" s="201">
        <v>0</v>
      </c>
      <c r="U42" s="201">
        <v>7.51</v>
      </c>
      <c r="V42" s="201">
        <v>0</v>
      </c>
      <c r="W42" s="201">
        <v>0.34</v>
      </c>
      <c r="X42" s="201">
        <v>1.1000000000000001</v>
      </c>
      <c r="Y42" s="201">
        <v>0</v>
      </c>
      <c r="Z42" s="201">
        <v>2.33</v>
      </c>
      <c r="AA42" s="201">
        <v>11.3</v>
      </c>
      <c r="AB42" s="201">
        <v>0</v>
      </c>
      <c r="AC42" s="201">
        <v>1.36</v>
      </c>
      <c r="AD42" s="201">
        <v>12.28</v>
      </c>
      <c r="AE42" s="201">
        <v>0</v>
      </c>
      <c r="AF42" s="201">
        <v>0</v>
      </c>
      <c r="AG42" s="201">
        <v>18.899999999999999</v>
      </c>
      <c r="AH42" s="201">
        <v>0</v>
      </c>
      <c r="AI42" s="201">
        <v>3.21</v>
      </c>
      <c r="AJ42" s="201">
        <v>0</v>
      </c>
      <c r="AK42" s="201">
        <v>10.14</v>
      </c>
      <c r="AL42" s="201">
        <v>0</v>
      </c>
      <c r="AM42" s="201">
        <v>0</v>
      </c>
      <c r="AN42" s="201">
        <v>0</v>
      </c>
      <c r="AO42" s="201">
        <v>174.6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6</v>
      </c>
      <c r="E43" s="201">
        <v>0</v>
      </c>
      <c r="F43" s="201">
        <v>0</v>
      </c>
      <c r="G43" s="201">
        <v>16.690000000000001</v>
      </c>
      <c r="H43" s="201">
        <v>0</v>
      </c>
      <c r="I43" s="201">
        <v>0</v>
      </c>
      <c r="J43" s="201">
        <v>15.31</v>
      </c>
      <c r="K43" s="201">
        <v>77.150000000000006</v>
      </c>
      <c r="L43" s="201">
        <v>31.74</v>
      </c>
      <c r="M43" s="201">
        <v>0</v>
      </c>
      <c r="N43" s="201">
        <v>0.99</v>
      </c>
      <c r="O43" s="201">
        <v>1.67</v>
      </c>
      <c r="P43" s="201">
        <v>2.2799999999999998</v>
      </c>
      <c r="Q43" s="201">
        <v>2.64</v>
      </c>
      <c r="R43" s="201">
        <v>4.97</v>
      </c>
      <c r="S43" s="201">
        <v>2.84</v>
      </c>
      <c r="T43" s="201">
        <v>0</v>
      </c>
      <c r="U43" s="201">
        <v>7.51</v>
      </c>
      <c r="V43" s="201">
        <v>0.3</v>
      </c>
      <c r="W43" s="201">
        <v>5.83</v>
      </c>
      <c r="X43" s="201">
        <v>1.24</v>
      </c>
      <c r="Y43" s="201">
        <v>0</v>
      </c>
      <c r="Z43" s="201">
        <v>36.11</v>
      </c>
      <c r="AA43" s="201">
        <v>11.3</v>
      </c>
      <c r="AB43" s="201">
        <v>0</v>
      </c>
      <c r="AC43" s="201">
        <v>1.36</v>
      </c>
      <c r="AD43" s="201">
        <v>10.36</v>
      </c>
      <c r="AE43" s="201">
        <v>0</v>
      </c>
      <c r="AF43" s="201">
        <v>0</v>
      </c>
      <c r="AG43" s="201">
        <v>19.36</v>
      </c>
      <c r="AH43" s="201">
        <v>0</v>
      </c>
      <c r="AI43" s="201">
        <v>3.21</v>
      </c>
      <c r="AJ43" s="201">
        <v>0</v>
      </c>
      <c r="AK43" s="201">
        <v>10.14</v>
      </c>
      <c r="AL43" s="201">
        <v>0</v>
      </c>
      <c r="AM43" s="201">
        <v>0</v>
      </c>
      <c r="AN43" s="201">
        <v>0</v>
      </c>
      <c r="AO43" s="201">
        <v>174.6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6</v>
      </c>
      <c r="E44" s="201">
        <v>0</v>
      </c>
      <c r="F44" s="201">
        <v>0</v>
      </c>
      <c r="G44" s="201">
        <v>16.690000000000001</v>
      </c>
      <c r="H44" s="201">
        <v>0</v>
      </c>
      <c r="I44" s="201">
        <v>0</v>
      </c>
      <c r="J44" s="201">
        <v>15.31</v>
      </c>
      <c r="K44" s="201">
        <v>77.150000000000006</v>
      </c>
      <c r="L44" s="201">
        <v>31.74</v>
      </c>
      <c r="M44" s="201">
        <v>0</v>
      </c>
      <c r="N44" s="201">
        <v>0.99</v>
      </c>
      <c r="O44" s="201">
        <v>1.67</v>
      </c>
      <c r="P44" s="201">
        <v>2.2799999999999998</v>
      </c>
      <c r="Q44" s="201">
        <v>2.64</v>
      </c>
      <c r="R44" s="201">
        <v>4.97</v>
      </c>
      <c r="S44" s="201">
        <v>2.84</v>
      </c>
      <c r="T44" s="201">
        <v>0</v>
      </c>
      <c r="U44" s="201">
        <v>7.51</v>
      </c>
      <c r="V44" s="201">
        <v>0.43</v>
      </c>
      <c r="W44" s="201">
        <v>4.59</v>
      </c>
      <c r="X44" s="201">
        <v>1.24</v>
      </c>
      <c r="Y44" s="201">
        <v>0</v>
      </c>
      <c r="Z44" s="201">
        <v>36.11</v>
      </c>
      <c r="AA44" s="201">
        <v>11.3</v>
      </c>
      <c r="AB44" s="201">
        <v>0</v>
      </c>
      <c r="AC44" s="201">
        <v>1.36</v>
      </c>
      <c r="AD44" s="201">
        <v>6.73</v>
      </c>
      <c r="AE44" s="201">
        <v>0</v>
      </c>
      <c r="AF44" s="201">
        <v>0</v>
      </c>
      <c r="AG44" s="201">
        <v>19.36</v>
      </c>
      <c r="AH44" s="201">
        <v>0</v>
      </c>
      <c r="AI44" s="201">
        <v>3.21</v>
      </c>
      <c r="AJ44" s="201">
        <v>0</v>
      </c>
      <c r="AK44" s="201">
        <v>10.14</v>
      </c>
      <c r="AL44" s="201">
        <v>0</v>
      </c>
      <c r="AM44" s="201">
        <v>0</v>
      </c>
      <c r="AN44" s="201">
        <v>0</v>
      </c>
      <c r="AO44" s="201">
        <v>174.6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6</v>
      </c>
      <c r="E45" s="201">
        <v>0</v>
      </c>
      <c r="F45" s="201">
        <v>0</v>
      </c>
      <c r="G45" s="201">
        <v>16.690000000000001</v>
      </c>
      <c r="H45" s="201">
        <v>0</v>
      </c>
      <c r="I45" s="201">
        <v>0</v>
      </c>
      <c r="J45" s="201">
        <v>15.31</v>
      </c>
      <c r="K45" s="201">
        <v>77.150000000000006</v>
      </c>
      <c r="L45" s="201">
        <v>31.74</v>
      </c>
      <c r="M45" s="201">
        <v>0</v>
      </c>
      <c r="N45" s="201">
        <v>0.99</v>
      </c>
      <c r="O45" s="201">
        <v>1.67</v>
      </c>
      <c r="P45" s="201">
        <v>2.2799999999999998</v>
      </c>
      <c r="Q45" s="201">
        <v>2.64</v>
      </c>
      <c r="R45" s="201">
        <v>4.97</v>
      </c>
      <c r="S45" s="201">
        <v>2.84</v>
      </c>
      <c r="T45" s="201">
        <v>0</v>
      </c>
      <c r="U45" s="201">
        <v>7.51</v>
      </c>
      <c r="V45" s="201">
        <v>0.43</v>
      </c>
      <c r="W45" s="201">
        <v>5.38</v>
      </c>
      <c r="X45" s="201">
        <v>1.24</v>
      </c>
      <c r="Y45" s="201">
        <v>0</v>
      </c>
      <c r="Z45" s="201">
        <v>36.11</v>
      </c>
      <c r="AA45" s="201">
        <v>11.3</v>
      </c>
      <c r="AB45" s="201">
        <v>0</v>
      </c>
      <c r="AC45" s="201">
        <v>1.36</v>
      </c>
      <c r="AD45" s="201">
        <v>6.73</v>
      </c>
      <c r="AE45" s="201">
        <v>0</v>
      </c>
      <c r="AF45" s="201">
        <v>0</v>
      </c>
      <c r="AG45" s="201">
        <v>19.36</v>
      </c>
      <c r="AH45" s="201">
        <v>0</v>
      </c>
      <c r="AI45" s="201">
        <v>3.21</v>
      </c>
      <c r="AJ45" s="201">
        <v>0</v>
      </c>
      <c r="AK45" s="201">
        <v>10.14</v>
      </c>
      <c r="AL45" s="201">
        <v>0</v>
      </c>
      <c r="AM45" s="201">
        <v>0</v>
      </c>
      <c r="AN45" s="201">
        <v>0</v>
      </c>
      <c r="AO45" s="201">
        <v>174.6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6</v>
      </c>
      <c r="E46" s="201">
        <v>0</v>
      </c>
      <c r="F46" s="201">
        <v>0</v>
      </c>
      <c r="G46" s="201">
        <v>16.690000000000001</v>
      </c>
      <c r="H46" s="201">
        <v>0</v>
      </c>
      <c r="I46" s="201">
        <v>0</v>
      </c>
      <c r="J46" s="201">
        <v>15.31</v>
      </c>
      <c r="K46" s="201">
        <v>77.150000000000006</v>
      </c>
      <c r="L46" s="201">
        <v>31.74</v>
      </c>
      <c r="M46" s="201">
        <v>0</v>
      </c>
      <c r="N46" s="201">
        <v>0.99</v>
      </c>
      <c r="O46" s="201">
        <v>1.67</v>
      </c>
      <c r="P46" s="201">
        <v>2.2799999999999998</v>
      </c>
      <c r="Q46" s="201">
        <v>2.64</v>
      </c>
      <c r="R46" s="201">
        <v>4.97</v>
      </c>
      <c r="S46" s="201">
        <v>2.84</v>
      </c>
      <c r="T46" s="201">
        <v>0</v>
      </c>
      <c r="U46" s="201">
        <v>7.51</v>
      </c>
      <c r="V46" s="201">
        <v>0.43</v>
      </c>
      <c r="W46" s="201">
        <v>5.99</v>
      </c>
      <c r="X46" s="201">
        <v>18.329999999999998</v>
      </c>
      <c r="Y46" s="201">
        <v>0</v>
      </c>
      <c r="Z46" s="201">
        <v>36.11</v>
      </c>
      <c r="AA46" s="201">
        <v>11.3</v>
      </c>
      <c r="AB46" s="201">
        <v>0</v>
      </c>
      <c r="AC46" s="201">
        <v>1.36</v>
      </c>
      <c r="AD46" s="201">
        <v>6.73</v>
      </c>
      <c r="AE46" s="201">
        <v>0</v>
      </c>
      <c r="AF46" s="201">
        <v>0</v>
      </c>
      <c r="AG46" s="201">
        <v>19.36</v>
      </c>
      <c r="AH46" s="201">
        <v>0</v>
      </c>
      <c r="AI46" s="201">
        <v>3.21</v>
      </c>
      <c r="AJ46" s="201">
        <v>0</v>
      </c>
      <c r="AK46" s="201">
        <v>10.14</v>
      </c>
      <c r="AL46" s="201">
        <v>0</v>
      </c>
      <c r="AM46" s="201">
        <v>0</v>
      </c>
      <c r="AN46" s="201">
        <v>0</v>
      </c>
      <c r="AO46" s="201">
        <v>174.6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6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15.31</v>
      </c>
      <c r="K47" s="201">
        <v>77.150000000000006</v>
      </c>
      <c r="L47" s="201">
        <v>31.74</v>
      </c>
      <c r="M47" s="201">
        <v>0</v>
      </c>
      <c r="N47" s="201">
        <v>0.99</v>
      </c>
      <c r="O47" s="201">
        <v>1.67</v>
      </c>
      <c r="P47" s="201">
        <v>2.2799999999999998</v>
      </c>
      <c r="Q47" s="201">
        <v>2.64</v>
      </c>
      <c r="R47" s="201">
        <v>4.97</v>
      </c>
      <c r="S47" s="201">
        <v>2.84</v>
      </c>
      <c r="T47" s="201">
        <v>0</v>
      </c>
      <c r="U47" s="201">
        <v>7.51</v>
      </c>
      <c r="V47" s="201">
        <v>0.43</v>
      </c>
      <c r="W47" s="201">
        <v>5.99</v>
      </c>
      <c r="X47" s="201">
        <v>18.260000000000002</v>
      </c>
      <c r="Y47" s="201">
        <v>0</v>
      </c>
      <c r="Z47" s="201">
        <v>36.11</v>
      </c>
      <c r="AA47" s="201">
        <v>11.3</v>
      </c>
      <c r="AB47" s="201">
        <v>0</v>
      </c>
      <c r="AC47" s="201">
        <v>1.36</v>
      </c>
      <c r="AD47" s="201">
        <v>6.73</v>
      </c>
      <c r="AE47" s="201">
        <v>0</v>
      </c>
      <c r="AF47" s="201">
        <v>0</v>
      </c>
      <c r="AG47" s="201">
        <v>19.97</v>
      </c>
      <c r="AH47" s="201">
        <v>0</v>
      </c>
      <c r="AI47" s="201">
        <v>3.21</v>
      </c>
      <c r="AJ47" s="201">
        <v>0</v>
      </c>
      <c r="AK47" s="201">
        <v>10.14</v>
      </c>
      <c r="AL47" s="201">
        <v>0</v>
      </c>
      <c r="AM47" s="201">
        <v>0</v>
      </c>
      <c r="AN47" s="201">
        <v>0</v>
      </c>
      <c r="AO47" s="201">
        <v>174.6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6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15.31</v>
      </c>
      <c r="K48" s="201">
        <v>77.150000000000006</v>
      </c>
      <c r="L48" s="201">
        <v>31.74</v>
      </c>
      <c r="M48" s="201">
        <v>0</v>
      </c>
      <c r="N48" s="201">
        <v>0.99</v>
      </c>
      <c r="O48" s="201">
        <v>1.67</v>
      </c>
      <c r="P48" s="201">
        <v>2.2799999999999998</v>
      </c>
      <c r="Q48" s="201">
        <v>2.64</v>
      </c>
      <c r="R48" s="201">
        <v>4.97</v>
      </c>
      <c r="S48" s="201">
        <v>2.84</v>
      </c>
      <c r="T48" s="201">
        <v>0</v>
      </c>
      <c r="U48" s="201">
        <v>7.51</v>
      </c>
      <c r="V48" s="201">
        <v>0.43</v>
      </c>
      <c r="W48" s="201">
        <v>5.99</v>
      </c>
      <c r="X48" s="201">
        <v>18.329999999999998</v>
      </c>
      <c r="Y48" s="201">
        <v>0</v>
      </c>
      <c r="Z48" s="201">
        <v>36.11</v>
      </c>
      <c r="AA48" s="201">
        <v>11.3</v>
      </c>
      <c r="AB48" s="201">
        <v>0</v>
      </c>
      <c r="AC48" s="201">
        <v>1.36</v>
      </c>
      <c r="AD48" s="201">
        <v>6.73</v>
      </c>
      <c r="AE48" s="201">
        <v>0</v>
      </c>
      <c r="AF48" s="201">
        <v>0</v>
      </c>
      <c r="AG48" s="201">
        <v>19.97</v>
      </c>
      <c r="AH48" s="201">
        <v>0</v>
      </c>
      <c r="AI48" s="201">
        <v>3.21</v>
      </c>
      <c r="AJ48" s="201">
        <v>0</v>
      </c>
      <c r="AK48" s="201">
        <v>10.14</v>
      </c>
      <c r="AL48" s="201">
        <v>0</v>
      </c>
      <c r="AM48" s="201">
        <v>0</v>
      </c>
      <c r="AN48" s="201">
        <v>0</v>
      </c>
      <c r="AO48" s="201">
        <v>174.6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6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15.31</v>
      </c>
      <c r="K49" s="201">
        <v>77.150000000000006</v>
      </c>
      <c r="L49" s="201">
        <v>31.74</v>
      </c>
      <c r="M49" s="201">
        <v>0</v>
      </c>
      <c r="N49" s="201">
        <v>0.99</v>
      </c>
      <c r="O49" s="201">
        <v>1.67</v>
      </c>
      <c r="P49" s="201">
        <v>2.2799999999999998</v>
      </c>
      <c r="Q49" s="201">
        <v>2.64</v>
      </c>
      <c r="R49" s="201">
        <v>4.97</v>
      </c>
      <c r="S49" s="201">
        <v>2.84</v>
      </c>
      <c r="T49" s="201">
        <v>0</v>
      </c>
      <c r="U49" s="201">
        <v>7.51</v>
      </c>
      <c r="V49" s="201">
        <v>0.43</v>
      </c>
      <c r="W49" s="201">
        <v>5.99</v>
      </c>
      <c r="X49" s="201">
        <v>18.329999999999998</v>
      </c>
      <c r="Y49" s="201">
        <v>0</v>
      </c>
      <c r="Z49" s="201">
        <v>36.11</v>
      </c>
      <c r="AA49" s="201">
        <v>11.3</v>
      </c>
      <c r="AB49" s="201">
        <v>0</v>
      </c>
      <c r="AC49" s="201">
        <v>1.36</v>
      </c>
      <c r="AD49" s="201">
        <v>6.73</v>
      </c>
      <c r="AE49" s="201">
        <v>0</v>
      </c>
      <c r="AF49" s="201">
        <v>0</v>
      </c>
      <c r="AG49" s="201">
        <v>19.97</v>
      </c>
      <c r="AH49" s="201">
        <v>0</v>
      </c>
      <c r="AI49" s="201">
        <v>3.21</v>
      </c>
      <c r="AJ49" s="201">
        <v>0</v>
      </c>
      <c r="AK49" s="201">
        <v>10.14</v>
      </c>
      <c r="AL49" s="201">
        <v>0</v>
      </c>
      <c r="AM49" s="201">
        <v>0</v>
      </c>
      <c r="AN49" s="201">
        <v>0</v>
      </c>
      <c r="AO49" s="201">
        <v>174.6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6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15.31</v>
      </c>
      <c r="K50" s="201">
        <v>77.150000000000006</v>
      </c>
      <c r="L50" s="201">
        <v>31.74</v>
      </c>
      <c r="M50" s="201">
        <v>0</v>
      </c>
      <c r="N50" s="201">
        <v>0.99</v>
      </c>
      <c r="O50" s="201">
        <v>1.67</v>
      </c>
      <c r="P50" s="201">
        <v>2.2799999999999998</v>
      </c>
      <c r="Q50" s="201">
        <v>2.64</v>
      </c>
      <c r="R50" s="201">
        <v>4.97</v>
      </c>
      <c r="S50" s="201">
        <v>2.84</v>
      </c>
      <c r="T50" s="201">
        <v>0</v>
      </c>
      <c r="U50" s="201">
        <v>7.51</v>
      </c>
      <c r="V50" s="201">
        <v>0.43</v>
      </c>
      <c r="W50" s="201">
        <v>5.99</v>
      </c>
      <c r="X50" s="201">
        <v>18.329999999999998</v>
      </c>
      <c r="Y50" s="201">
        <v>0</v>
      </c>
      <c r="Z50" s="201">
        <v>36.1</v>
      </c>
      <c r="AA50" s="201">
        <v>11.3</v>
      </c>
      <c r="AB50" s="201">
        <v>0</v>
      </c>
      <c r="AC50" s="201">
        <v>1.36</v>
      </c>
      <c r="AD50" s="201">
        <v>6.73</v>
      </c>
      <c r="AE50" s="201">
        <v>0</v>
      </c>
      <c r="AF50" s="201">
        <v>0</v>
      </c>
      <c r="AG50" s="201">
        <v>19.97</v>
      </c>
      <c r="AH50" s="201">
        <v>0</v>
      </c>
      <c r="AI50" s="201">
        <v>3.21</v>
      </c>
      <c r="AJ50" s="201">
        <v>0</v>
      </c>
      <c r="AK50" s="201">
        <v>10.14</v>
      </c>
      <c r="AL50" s="201">
        <v>0</v>
      </c>
      <c r="AM50" s="201">
        <v>0</v>
      </c>
      <c r="AN50" s="201">
        <v>0</v>
      </c>
      <c r="AO50" s="201">
        <v>174.6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6</v>
      </c>
      <c r="E51" s="201">
        <v>0</v>
      </c>
      <c r="F51" s="201">
        <v>0</v>
      </c>
      <c r="G51" s="201">
        <v>16.55</v>
      </c>
      <c r="H51" s="201">
        <v>0</v>
      </c>
      <c r="I51" s="201">
        <v>0</v>
      </c>
      <c r="J51" s="201">
        <v>15.31</v>
      </c>
      <c r="K51" s="201">
        <v>77.150000000000006</v>
      </c>
      <c r="L51" s="201">
        <v>31.74</v>
      </c>
      <c r="M51" s="201">
        <v>0</v>
      </c>
      <c r="N51" s="201">
        <v>0.99</v>
      </c>
      <c r="O51" s="201">
        <v>1.67</v>
      </c>
      <c r="P51" s="201">
        <v>2.2799999999999998</v>
      </c>
      <c r="Q51" s="201">
        <v>2.64</v>
      </c>
      <c r="R51" s="201">
        <v>4.97</v>
      </c>
      <c r="S51" s="201">
        <v>2.84</v>
      </c>
      <c r="T51" s="201">
        <v>0</v>
      </c>
      <c r="U51" s="201">
        <v>7.51</v>
      </c>
      <c r="V51" s="201">
        <v>0.43</v>
      </c>
      <c r="W51" s="201">
        <v>0.39</v>
      </c>
      <c r="X51" s="201">
        <v>1.24</v>
      </c>
      <c r="Y51" s="201">
        <v>0</v>
      </c>
      <c r="Z51" s="201">
        <v>41.7</v>
      </c>
      <c r="AA51" s="201">
        <v>11.3</v>
      </c>
      <c r="AB51" s="201">
        <v>0</v>
      </c>
      <c r="AC51" s="201">
        <v>1.36</v>
      </c>
      <c r="AD51" s="201">
        <v>6.73</v>
      </c>
      <c r="AE51" s="201">
        <v>0</v>
      </c>
      <c r="AF51" s="201">
        <v>0</v>
      </c>
      <c r="AG51" s="201">
        <v>21.34</v>
      </c>
      <c r="AH51" s="201">
        <v>0</v>
      </c>
      <c r="AI51" s="201">
        <v>3.21</v>
      </c>
      <c r="AJ51" s="201">
        <v>0</v>
      </c>
      <c r="AK51" s="201">
        <v>10.14</v>
      </c>
      <c r="AL51" s="201">
        <v>0</v>
      </c>
      <c r="AM51" s="201">
        <v>0</v>
      </c>
      <c r="AN51" s="201">
        <v>0</v>
      </c>
      <c r="AO51" s="201">
        <v>169.2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6</v>
      </c>
      <c r="E52" s="201">
        <v>0</v>
      </c>
      <c r="F52" s="201">
        <v>0</v>
      </c>
      <c r="G52" s="201">
        <v>16.55</v>
      </c>
      <c r="H52" s="201">
        <v>0</v>
      </c>
      <c r="I52" s="201">
        <v>0</v>
      </c>
      <c r="J52" s="201">
        <v>15.31</v>
      </c>
      <c r="K52" s="201">
        <v>77.150000000000006</v>
      </c>
      <c r="L52" s="201">
        <v>31.74</v>
      </c>
      <c r="M52" s="201">
        <v>0</v>
      </c>
      <c r="N52" s="201">
        <v>0.99</v>
      </c>
      <c r="O52" s="201">
        <v>1.67</v>
      </c>
      <c r="P52" s="201">
        <v>2.2799999999999998</v>
      </c>
      <c r="Q52" s="201">
        <v>2.64</v>
      </c>
      <c r="R52" s="201">
        <v>4.97</v>
      </c>
      <c r="S52" s="201">
        <v>2.84</v>
      </c>
      <c r="T52" s="201">
        <v>0</v>
      </c>
      <c r="U52" s="201">
        <v>7.51</v>
      </c>
      <c r="V52" s="201">
        <v>0.43</v>
      </c>
      <c r="W52" s="201">
        <v>0.39</v>
      </c>
      <c r="X52" s="201">
        <v>1.24</v>
      </c>
      <c r="Y52" s="201">
        <v>0</v>
      </c>
      <c r="Z52" s="201">
        <v>41.7</v>
      </c>
      <c r="AA52" s="201">
        <v>11.3</v>
      </c>
      <c r="AB52" s="201">
        <v>0</v>
      </c>
      <c r="AC52" s="201">
        <v>1.36</v>
      </c>
      <c r="AD52" s="201">
        <v>6.73</v>
      </c>
      <c r="AE52" s="201">
        <v>0</v>
      </c>
      <c r="AF52" s="201">
        <v>0</v>
      </c>
      <c r="AG52" s="201">
        <v>21.34</v>
      </c>
      <c r="AH52" s="201">
        <v>0</v>
      </c>
      <c r="AI52" s="201">
        <v>3.21</v>
      </c>
      <c r="AJ52" s="201">
        <v>0</v>
      </c>
      <c r="AK52" s="201">
        <v>10.14</v>
      </c>
      <c r="AL52" s="201">
        <v>0</v>
      </c>
      <c r="AM52" s="201">
        <v>0</v>
      </c>
      <c r="AN52" s="201">
        <v>0</v>
      </c>
      <c r="AO52" s="201">
        <v>169.2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6</v>
      </c>
      <c r="E53" s="201">
        <v>0</v>
      </c>
      <c r="F53" s="201">
        <v>0</v>
      </c>
      <c r="G53" s="201">
        <v>16.55</v>
      </c>
      <c r="H53" s="201">
        <v>0</v>
      </c>
      <c r="I53" s="201">
        <v>0</v>
      </c>
      <c r="J53" s="201">
        <v>15.31</v>
      </c>
      <c r="K53" s="201">
        <v>77.150000000000006</v>
      </c>
      <c r="L53" s="201">
        <v>31.74</v>
      </c>
      <c r="M53" s="201">
        <v>0</v>
      </c>
      <c r="N53" s="201">
        <v>0.99</v>
      </c>
      <c r="O53" s="201">
        <v>1.67</v>
      </c>
      <c r="P53" s="201">
        <v>2.2799999999999998</v>
      </c>
      <c r="Q53" s="201">
        <v>2.64</v>
      </c>
      <c r="R53" s="201">
        <v>4.97</v>
      </c>
      <c r="S53" s="201">
        <v>2.84</v>
      </c>
      <c r="T53" s="201">
        <v>0</v>
      </c>
      <c r="U53" s="201">
        <v>7.51</v>
      </c>
      <c r="V53" s="201">
        <v>0.43</v>
      </c>
      <c r="W53" s="201">
        <v>0.39</v>
      </c>
      <c r="X53" s="201">
        <v>1.24</v>
      </c>
      <c r="Y53" s="201">
        <v>0</v>
      </c>
      <c r="Z53" s="201">
        <v>36.1</v>
      </c>
      <c r="AA53" s="201">
        <v>11.3</v>
      </c>
      <c r="AB53" s="201">
        <v>0</v>
      </c>
      <c r="AC53" s="201">
        <v>1.36</v>
      </c>
      <c r="AD53" s="201">
        <v>6.73</v>
      </c>
      <c r="AE53" s="201">
        <v>0</v>
      </c>
      <c r="AF53" s="201">
        <v>0</v>
      </c>
      <c r="AG53" s="201">
        <v>19.36</v>
      </c>
      <c r="AH53" s="201">
        <v>0</v>
      </c>
      <c r="AI53" s="201">
        <v>3.21</v>
      </c>
      <c r="AJ53" s="201">
        <v>0</v>
      </c>
      <c r="AK53" s="201">
        <v>10.14</v>
      </c>
      <c r="AL53" s="201">
        <v>0</v>
      </c>
      <c r="AM53" s="201">
        <v>0</v>
      </c>
      <c r="AN53" s="201">
        <v>0</v>
      </c>
      <c r="AO53" s="201">
        <v>169.2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6</v>
      </c>
      <c r="E54" s="201">
        <v>0</v>
      </c>
      <c r="F54" s="201">
        <v>0</v>
      </c>
      <c r="G54" s="201">
        <v>16.55</v>
      </c>
      <c r="H54" s="201">
        <v>0</v>
      </c>
      <c r="I54" s="201">
        <v>0</v>
      </c>
      <c r="J54" s="201">
        <v>15.31</v>
      </c>
      <c r="K54" s="201">
        <v>77.150000000000006</v>
      </c>
      <c r="L54" s="201">
        <v>31.74</v>
      </c>
      <c r="M54" s="201">
        <v>0</v>
      </c>
      <c r="N54" s="201">
        <v>0.99</v>
      </c>
      <c r="O54" s="201">
        <v>1.67</v>
      </c>
      <c r="P54" s="201">
        <v>2.2799999999999998</v>
      </c>
      <c r="Q54" s="201">
        <v>2.64</v>
      </c>
      <c r="R54" s="201">
        <v>4.97</v>
      </c>
      <c r="S54" s="201">
        <v>2.84</v>
      </c>
      <c r="T54" s="201">
        <v>0</v>
      </c>
      <c r="U54" s="201">
        <v>7.51</v>
      </c>
      <c r="V54" s="201">
        <v>0.43</v>
      </c>
      <c r="W54" s="201">
        <v>0.39</v>
      </c>
      <c r="X54" s="201">
        <v>1.24</v>
      </c>
      <c r="Y54" s="201">
        <v>0</v>
      </c>
      <c r="Z54" s="201">
        <v>36.1</v>
      </c>
      <c r="AA54" s="201">
        <v>11.3</v>
      </c>
      <c r="AB54" s="201">
        <v>0</v>
      </c>
      <c r="AC54" s="201">
        <v>1.57</v>
      </c>
      <c r="AD54" s="201">
        <v>12.28</v>
      </c>
      <c r="AE54" s="201">
        <v>0</v>
      </c>
      <c r="AF54" s="201">
        <v>0</v>
      </c>
      <c r="AG54" s="201">
        <v>19.36</v>
      </c>
      <c r="AH54" s="201">
        <v>0</v>
      </c>
      <c r="AI54" s="201">
        <v>3.21</v>
      </c>
      <c r="AJ54" s="201">
        <v>0</v>
      </c>
      <c r="AK54" s="201">
        <v>10.14</v>
      </c>
      <c r="AL54" s="201">
        <v>0</v>
      </c>
      <c r="AM54" s="201">
        <v>0</v>
      </c>
      <c r="AN54" s="201">
        <v>0</v>
      </c>
      <c r="AO54" s="201">
        <v>169.2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6</v>
      </c>
      <c r="E55" s="201">
        <v>0</v>
      </c>
      <c r="F55" s="201">
        <v>0</v>
      </c>
      <c r="G55" s="201">
        <v>16.55</v>
      </c>
      <c r="H55" s="201">
        <v>0</v>
      </c>
      <c r="I55" s="201">
        <v>0</v>
      </c>
      <c r="J55" s="201">
        <v>15.31</v>
      </c>
      <c r="K55" s="201">
        <v>77.150000000000006</v>
      </c>
      <c r="L55" s="201">
        <v>31.74</v>
      </c>
      <c r="M55" s="201">
        <v>0</v>
      </c>
      <c r="N55" s="201">
        <v>0.99</v>
      </c>
      <c r="O55" s="201">
        <v>1.67</v>
      </c>
      <c r="P55" s="201">
        <v>2.2799999999999998</v>
      </c>
      <c r="Q55" s="201">
        <v>2.64</v>
      </c>
      <c r="R55" s="201">
        <v>4.97</v>
      </c>
      <c r="S55" s="201">
        <v>2.84</v>
      </c>
      <c r="T55" s="201">
        <v>0</v>
      </c>
      <c r="U55" s="201">
        <v>7.51</v>
      </c>
      <c r="V55" s="201">
        <v>0.43</v>
      </c>
      <c r="W55" s="201">
        <v>5.0199999999999996</v>
      </c>
      <c r="X55" s="201">
        <v>14.53</v>
      </c>
      <c r="Y55" s="201">
        <v>0</v>
      </c>
      <c r="Z55" s="201">
        <v>36.1</v>
      </c>
      <c r="AA55" s="201">
        <v>11.3</v>
      </c>
      <c r="AB55" s="201">
        <v>0</v>
      </c>
      <c r="AC55" s="201">
        <v>7.78</v>
      </c>
      <c r="AD55" s="201">
        <v>6.14</v>
      </c>
      <c r="AE55" s="201">
        <v>0</v>
      </c>
      <c r="AF55" s="201">
        <v>0</v>
      </c>
      <c r="AG55" s="201">
        <v>19.36</v>
      </c>
      <c r="AH55" s="201">
        <v>0</v>
      </c>
      <c r="AI55" s="201">
        <v>3.21</v>
      </c>
      <c r="AJ55" s="201">
        <v>0</v>
      </c>
      <c r="AK55" s="201">
        <v>10.14</v>
      </c>
      <c r="AL55" s="201">
        <v>0</v>
      </c>
      <c r="AM55" s="201">
        <v>0</v>
      </c>
      <c r="AN55" s="201">
        <v>0</v>
      </c>
      <c r="AO55" s="201">
        <v>169.2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6</v>
      </c>
      <c r="E56" s="201">
        <v>0</v>
      </c>
      <c r="F56" s="201">
        <v>0</v>
      </c>
      <c r="G56" s="201">
        <v>16.55</v>
      </c>
      <c r="H56" s="201">
        <v>0</v>
      </c>
      <c r="I56" s="201">
        <v>0</v>
      </c>
      <c r="J56" s="201">
        <v>15.31</v>
      </c>
      <c r="K56" s="201">
        <v>77.150000000000006</v>
      </c>
      <c r="L56" s="201">
        <v>31.74</v>
      </c>
      <c r="M56" s="201">
        <v>0</v>
      </c>
      <c r="N56" s="201">
        <v>0.99</v>
      </c>
      <c r="O56" s="201">
        <v>1.67</v>
      </c>
      <c r="P56" s="201">
        <v>2.2799999999999998</v>
      </c>
      <c r="Q56" s="201">
        <v>2.64</v>
      </c>
      <c r="R56" s="201">
        <v>4.97</v>
      </c>
      <c r="S56" s="201">
        <v>2.84</v>
      </c>
      <c r="T56" s="201">
        <v>0</v>
      </c>
      <c r="U56" s="201">
        <v>7.51</v>
      </c>
      <c r="V56" s="201">
        <v>0.43</v>
      </c>
      <c r="W56" s="201">
        <v>5.0199999999999996</v>
      </c>
      <c r="X56" s="201">
        <v>18.149999999999999</v>
      </c>
      <c r="Y56" s="201">
        <v>0</v>
      </c>
      <c r="Z56" s="201">
        <v>36.11</v>
      </c>
      <c r="AA56" s="201">
        <v>11.3</v>
      </c>
      <c r="AB56" s="201">
        <v>0</v>
      </c>
      <c r="AC56" s="201">
        <v>7.78</v>
      </c>
      <c r="AD56" s="201">
        <v>6.14</v>
      </c>
      <c r="AE56" s="201">
        <v>0</v>
      </c>
      <c r="AF56" s="201">
        <v>0</v>
      </c>
      <c r="AG56" s="201">
        <v>19.36</v>
      </c>
      <c r="AH56" s="201">
        <v>0</v>
      </c>
      <c r="AI56" s="201">
        <v>3.21</v>
      </c>
      <c r="AJ56" s="201">
        <v>0</v>
      </c>
      <c r="AK56" s="201">
        <v>10.14</v>
      </c>
      <c r="AL56" s="201">
        <v>0</v>
      </c>
      <c r="AM56" s="201">
        <v>0</v>
      </c>
      <c r="AN56" s="201">
        <v>0</v>
      </c>
      <c r="AO56" s="201">
        <v>169.2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6</v>
      </c>
      <c r="E57" s="201">
        <v>0</v>
      </c>
      <c r="F57" s="201">
        <v>0</v>
      </c>
      <c r="G57" s="201">
        <v>16.55</v>
      </c>
      <c r="H57" s="201">
        <v>0</v>
      </c>
      <c r="I57" s="201">
        <v>0</v>
      </c>
      <c r="J57" s="201">
        <v>16.010000000000002</v>
      </c>
      <c r="K57" s="201">
        <v>77.150000000000006</v>
      </c>
      <c r="L57" s="201">
        <v>31.74</v>
      </c>
      <c r="M57" s="201">
        <v>0</v>
      </c>
      <c r="N57" s="201">
        <v>0.99</v>
      </c>
      <c r="O57" s="201">
        <v>1.67</v>
      </c>
      <c r="P57" s="201">
        <v>2.2799999999999998</v>
      </c>
      <c r="Q57" s="201">
        <v>2.64</v>
      </c>
      <c r="R57" s="201">
        <v>4.97</v>
      </c>
      <c r="S57" s="201">
        <v>2.84</v>
      </c>
      <c r="T57" s="201">
        <v>0</v>
      </c>
      <c r="U57" s="201">
        <v>7.51</v>
      </c>
      <c r="V57" s="201">
        <v>0.43</v>
      </c>
      <c r="W57" s="201">
        <v>0.39</v>
      </c>
      <c r="X57" s="201">
        <v>1.24</v>
      </c>
      <c r="Y57" s="201">
        <v>0</v>
      </c>
      <c r="Z57" s="201">
        <v>36.11</v>
      </c>
      <c r="AA57" s="201">
        <v>11.3</v>
      </c>
      <c r="AB57" s="201">
        <v>0</v>
      </c>
      <c r="AC57" s="201">
        <v>7.78</v>
      </c>
      <c r="AD57" s="201">
        <v>6.14</v>
      </c>
      <c r="AE57" s="201">
        <v>0</v>
      </c>
      <c r="AF57" s="201">
        <v>0</v>
      </c>
      <c r="AG57" s="201">
        <v>19.36</v>
      </c>
      <c r="AH57" s="201">
        <v>0</v>
      </c>
      <c r="AI57" s="201">
        <v>3.21</v>
      </c>
      <c r="AJ57" s="201">
        <v>0</v>
      </c>
      <c r="AK57" s="201">
        <v>10.14</v>
      </c>
      <c r="AL57" s="201">
        <v>0</v>
      </c>
      <c r="AM57" s="201">
        <v>0</v>
      </c>
      <c r="AN57" s="201">
        <v>0</v>
      </c>
      <c r="AO57" s="201">
        <v>169.2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6</v>
      </c>
      <c r="E58" s="201">
        <v>0</v>
      </c>
      <c r="F58" s="201">
        <v>0</v>
      </c>
      <c r="G58" s="201">
        <v>16.55</v>
      </c>
      <c r="H58" s="201">
        <v>0</v>
      </c>
      <c r="I58" s="201">
        <v>0</v>
      </c>
      <c r="J58" s="201">
        <v>16.010000000000002</v>
      </c>
      <c r="K58" s="201">
        <v>77.150000000000006</v>
      </c>
      <c r="L58" s="201">
        <v>31.74</v>
      </c>
      <c r="M58" s="201">
        <v>0</v>
      </c>
      <c r="N58" s="201">
        <v>0.99</v>
      </c>
      <c r="O58" s="201">
        <v>1.67</v>
      </c>
      <c r="P58" s="201">
        <v>2.2799999999999998</v>
      </c>
      <c r="Q58" s="201">
        <v>2.64</v>
      </c>
      <c r="R58" s="201">
        <v>4.97</v>
      </c>
      <c r="S58" s="201">
        <v>2.84</v>
      </c>
      <c r="T58" s="201">
        <v>0</v>
      </c>
      <c r="U58" s="201">
        <v>7.51</v>
      </c>
      <c r="V58" s="201">
        <v>0.64</v>
      </c>
      <c r="W58" s="201">
        <v>0.34</v>
      </c>
      <c r="X58" s="201">
        <v>1.0900000000000001</v>
      </c>
      <c r="Y58" s="201">
        <v>0</v>
      </c>
      <c r="Z58" s="201">
        <v>10.97</v>
      </c>
      <c r="AA58" s="201">
        <v>11.3</v>
      </c>
      <c r="AB58" s="201">
        <v>0</v>
      </c>
      <c r="AC58" s="201">
        <v>7.78</v>
      </c>
      <c r="AD58" s="201">
        <v>6.14</v>
      </c>
      <c r="AE58" s="201">
        <v>0</v>
      </c>
      <c r="AF58" s="201">
        <v>0</v>
      </c>
      <c r="AG58" s="201">
        <v>19.36</v>
      </c>
      <c r="AH58" s="201">
        <v>0</v>
      </c>
      <c r="AI58" s="201">
        <v>3.21</v>
      </c>
      <c r="AJ58" s="201">
        <v>0</v>
      </c>
      <c r="AK58" s="201">
        <v>10.14</v>
      </c>
      <c r="AL58" s="201">
        <v>0</v>
      </c>
      <c r="AM58" s="201">
        <v>0</v>
      </c>
      <c r="AN58" s="201">
        <v>0</v>
      </c>
      <c r="AO58" s="201">
        <v>169.2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6</v>
      </c>
      <c r="E59" s="201">
        <v>0</v>
      </c>
      <c r="F59" s="201">
        <v>0</v>
      </c>
      <c r="G59" s="201">
        <v>16.55</v>
      </c>
      <c r="H59" s="201">
        <v>0</v>
      </c>
      <c r="I59" s="201">
        <v>0</v>
      </c>
      <c r="J59" s="201">
        <v>16.7</v>
      </c>
      <c r="K59" s="201">
        <v>77.150000000000006</v>
      </c>
      <c r="L59" s="201">
        <v>31.74</v>
      </c>
      <c r="M59" s="201">
        <v>0</v>
      </c>
      <c r="N59" s="201">
        <v>0.99</v>
      </c>
      <c r="O59" s="201">
        <v>1.67</v>
      </c>
      <c r="P59" s="201">
        <v>2.2799999999999998</v>
      </c>
      <c r="Q59" s="201">
        <v>2.64</v>
      </c>
      <c r="R59" s="201">
        <v>4.97</v>
      </c>
      <c r="S59" s="201">
        <v>2.84</v>
      </c>
      <c r="T59" s="201">
        <v>0</v>
      </c>
      <c r="U59" s="201">
        <v>7.51</v>
      </c>
      <c r="V59" s="201">
        <v>0.09</v>
      </c>
      <c r="W59" s="201">
        <v>0.34</v>
      </c>
      <c r="X59" s="201">
        <v>1.0900000000000001</v>
      </c>
      <c r="Y59" s="201">
        <v>0</v>
      </c>
      <c r="Z59" s="201">
        <v>11.87</v>
      </c>
      <c r="AA59" s="201">
        <v>11.3</v>
      </c>
      <c r="AB59" s="201">
        <v>0</v>
      </c>
      <c r="AC59" s="201">
        <v>8.43</v>
      </c>
      <c r="AD59" s="201">
        <v>6.14</v>
      </c>
      <c r="AE59" s="201">
        <v>0</v>
      </c>
      <c r="AF59" s="201">
        <v>0</v>
      </c>
      <c r="AG59" s="201">
        <v>19.36</v>
      </c>
      <c r="AH59" s="201">
        <v>0</v>
      </c>
      <c r="AI59" s="201">
        <v>3.21</v>
      </c>
      <c r="AJ59" s="201">
        <v>0</v>
      </c>
      <c r="AK59" s="201">
        <v>10.14</v>
      </c>
      <c r="AL59" s="201">
        <v>0</v>
      </c>
      <c r="AM59" s="201">
        <v>0</v>
      </c>
      <c r="AN59" s="201">
        <v>0</v>
      </c>
      <c r="AO59" s="201">
        <v>169.2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6</v>
      </c>
      <c r="E60" s="201">
        <v>0</v>
      </c>
      <c r="F60" s="201">
        <v>0</v>
      </c>
      <c r="G60" s="201">
        <v>16.55</v>
      </c>
      <c r="H60" s="201">
        <v>0</v>
      </c>
      <c r="I60" s="201">
        <v>0</v>
      </c>
      <c r="J60" s="201">
        <v>16.7</v>
      </c>
      <c r="K60" s="201">
        <v>77.150000000000006</v>
      </c>
      <c r="L60" s="201">
        <v>31.74</v>
      </c>
      <c r="M60" s="201">
        <v>0</v>
      </c>
      <c r="N60" s="201">
        <v>0.99</v>
      </c>
      <c r="O60" s="201">
        <v>1.67</v>
      </c>
      <c r="P60" s="201">
        <v>2.2799999999999998</v>
      </c>
      <c r="Q60" s="201">
        <v>2.64</v>
      </c>
      <c r="R60" s="201">
        <v>0.35</v>
      </c>
      <c r="S60" s="201">
        <v>2.84</v>
      </c>
      <c r="T60" s="201">
        <v>0</v>
      </c>
      <c r="U60" s="201">
        <v>7.51</v>
      </c>
      <c r="V60" s="201">
        <v>0.09</v>
      </c>
      <c r="W60" s="201">
        <v>0.34</v>
      </c>
      <c r="X60" s="201">
        <v>1.0900000000000001</v>
      </c>
      <c r="Y60" s="201">
        <v>0</v>
      </c>
      <c r="Z60" s="201">
        <v>3.72</v>
      </c>
      <c r="AA60" s="201">
        <v>11.31</v>
      </c>
      <c r="AB60" s="201">
        <v>0</v>
      </c>
      <c r="AC60" s="201">
        <v>8.43</v>
      </c>
      <c r="AD60" s="201">
        <v>6.14</v>
      </c>
      <c r="AE60" s="201">
        <v>0</v>
      </c>
      <c r="AF60" s="201">
        <v>0</v>
      </c>
      <c r="AG60" s="201">
        <v>19.36</v>
      </c>
      <c r="AH60" s="201">
        <v>0</v>
      </c>
      <c r="AI60" s="201">
        <v>3.21</v>
      </c>
      <c r="AJ60" s="201">
        <v>0</v>
      </c>
      <c r="AK60" s="201">
        <v>10.14</v>
      </c>
      <c r="AL60" s="201">
        <v>0</v>
      </c>
      <c r="AM60" s="201">
        <v>0</v>
      </c>
      <c r="AN60" s="201">
        <v>0</v>
      </c>
      <c r="AO60" s="201">
        <v>169.2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6</v>
      </c>
      <c r="E61" s="201">
        <v>0</v>
      </c>
      <c r="F61" s="201">
        <v>0</v>
      </c>
      <c r="G61" s="201">
        <v>16.55</v>
      </c>
      <c r="H61" s="201">
        <v>0</v>
      </c>
      <c r="I61" s="201">
        <v>0</v>
      </c>
      <c r="J61" s="201">
        <v>16.98</v>
      </c>
      <c r="K61" s="201">
        <v>77.150000000000006</v>
      </c>
      <c r="L61" s="201">
        <v>31.74</v>
      </c>
      <c r="M61" s="201">
        <v>0</v>
      </c>
      <c r="N61" s="201">
        <v>0.99</v>
      </c>
      <c r="O61" s="201">
        <v>1.67</v>
      </c>
      <c r="P61" s="201">
        <v>2.2799999999999998</v>
      </c>
      <c r="Q61" s="201">
        <v>2.64</v>
      </c>
      <c r="R61" s="201">
        <v>4.97</v>
      </c>
      <c r="S61" s="201">
        <v>2.84</v>
      </c>
      <c r="T61" s="201">
        <v>0</v>
      </c>
      <c r="U61" s="201">
        <v>7.51</v>
      </c>
      <c r="V61" s="201">
        <v>0.08</v>
      </c>
      <c r="W61" s="201">
        <v>0.34</v>
      </c>
      <c r="X61" s="201">
        <v>1.23</v>
      </c>
      <c r="Y61" s="201">
        <v>0</v>
      </c>
      <c r="Z61" s="201">
        <v>2.33</v>
      </c>
      <c r="AA61" s="201">
        <v>0.75</v>
      </c>
      <c r="AB61" s="201">
        <v>0</v>
      </c>
      <c r="AC61" s="201">
        <v>1.78</v>
      </c>
      <c r="AD61" s="201">
        <v>12.28</v>
      </c>
      <c r="AE61" s="201">
        <v>0</v>
      </c>
      <c r="AF61" s="201">
        <v>0</v>
      </c>
      <c r="AG61" s="201">
        <v>19.36</v>
      </c>
      <c r="AH61" s="201">
        <v>0</v>
      </c>
      <c r="AI61" s="201">
        <v>3.21</v>
      </c>
      <c r="AJ61" s="201">
        <v>0</v>
      </c>
      <c r="AK61" s="201">
        <v>10.14</v>
      </c>
      <c r="AL61" s="201">
        <v>0</v>
      </c>
      <c r="AM61" s="201">
        <v>0</v>
      </c>
      <c r="AN61" s="201">
        <v>0</v>
      </c>
      <c r="AO61" s="201">
        <v>169.2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6</v>
      </c>
      <c r="E62" s="201">
        <v>0</v>
      </c>
      <c r="F62" s="201">
        <v>0</v>
      </c>
      <c r="G62" s="201">
        <v>16.55</v>
      </c>
      <c r="H62" s="201">
        <v>0</v>
      </c>
      <c r="I62" s="201">
        <v>0</v>
      </c>
      <c r="J62" s="201">
        <v>16.98</v>
      </c>
      <c r="K62" s="201">
        <v>77.150000000000006</v>
      </c>
      <c r="L62" s="201">
        <v>31.74</v>
      </c>
      <c r="M62" s="201">
        <v>0</v>
      </c>
      <c r="N62" s="201">
        <v>0.99</v>
      </c>
      <c r="O62" s="201">
        <v>1.67</v>
      </c>
      <c r="P62" s="201">
        <v>2.2799999999999998</v>
      </c>
      <c r="Q62" s="201">
        <v>2.64</v>
      </c>
      <c r="R62" s="201">
        <v>4.97</v>
      </c>
      <c r="S62" s="201">
        <v>2.84</v>
      </c>
      <c r="T62" s="201">
        <v>0</v>
      </c>
      <c r="U62" s="201">
        <v>7.51</v>
      </c>
      <c r="V62" s="201">
        <v>0.08</v>
      </c>
      <c r="W62" s="201">
        <v>0.34</v>
      </c>
      <c r="X62" s="201">
        <v>1.24</v>
      </c>
      <c r="Y62" s="201">
        <v>0</v>
      </c>
      <c r="Z62" s="201">
        <v>2.33</v>
      </c>
      <c r="AA62" s="201">
        <v>0.75</v>
      </c>
      <c r="AB62" s="201">
        <v>0</v>
      </c>
      <c r="AC62" s="201">
        <v>1.78</v>
      </c>
      <c r="AD62" s="201">
        <v>12.28</v>
      </c>
      <c r="AE62" s="201">
        <v>0</v>
      </c>
      <c r="AF62" s="201">
        <v>0</v>
      </c>
      <c r="AG62" s="201">
        <v>19.36</v>
      </c>
      <c r="AH62" s="201">
        <v>0</v>
      </c>
      <c r="AI62" s="201">
        <v>3.21</v>
      </c>
      <c r="AJ62" s="201">
        <v>0</v>
      </c>
      <c r="AK62" s="201">
        <v>10.14</v>
      </c>
      <c r="AL62" s="201">
        <v>0</v>
      </c>
      <c r="AM62" s="201">
        <v>0</v>
      </c>
      <c r="AN62" s="201">
        <v>0</v>
      </c>
      <c r="AO62" s="201">
        <v>169.2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6</v>
      </c>
      <c r="E63" s="201">
        <v>0</v>
      </c>
      <c r="F63" s="201">
        <v>0</v>
      </c>
      <c r="G63" s="201">
        <v>16.55</v>
      </c>
      <c r="H63" s="201">
        <v>0</v>
      </c>
      <c r="I63" s="201">
        <v>0</v>
      </c>
      <c r="J63" s="201">
        <v>17.399999999999999</v>
      </c>
      <c r="K63" s="201">
        <v>77.150000000000006</v>
      </c>
      <c r="L63" s="201">
        <v>31.74</v>
      </c>
      <c r="M63" s="201">
        <v>0</v>
      </c>
      <c r="N63" s="201">
        <v>0.99</v>
      </c>
      <c r="O63" s="201">
        <v>1.67</v>
      </c>
      <c r="P63" s="201">
        <v>2.2799999999999998</v>
      </c>
      <c r="Q63" s="201">
        <v>2.64</v>
      </c>
      <c r="R63" s="201">
        <v>0.35</v>
      </c>
      <c r="S63" s="201">
        <v>2.84</v>
      </c>
      <c r="T63" s="201">
        <v>0</v>
      </c>
      <c r="U63" s="201">
        <v>7.51</v>
      </c>
      <c r="V63" s="201">
        <v>0.08</v>
      </c>
      <c r="W63" s="201">
        <v>0.39</v>
      </c>
      <c r="X63" s="201">
        <v>1.24</v>
      </c>
      <c r="Y63" s="201">
        <v>0</v>
      </c>
      <c r="Z63" s="201">
        <v>2.33</v>
      </c>
      <c r="AA63" s="201">
        <v>0.75</v>
      </c>
      <c r="AB63" s="201">
        <v>0</v>
      </c>
      <c r="AC63" s="201">
        <v>1.78</v>
      </c>
      <c r="AD63" s="201">
        <v>12.28</v>
      </c>
      <c r="AE63" s="201">
        <v>0</v>
      </c>
      <c r="AF63" s="201">
        <v>0</v>
      </c>
      <c r="AG63" s="201">
        <v>19.97</v>
      </c>
      <c r="AH63" s="201">
        <v>0</v>
      </c>
      <c r="AI63" s="201">
        <v>3.21</v>
      </c>
      <c r="AJ63" s="201">
        <v>0</v>
      </c>
      <c r="AK63" s="201">
        <v>10.14</v>
      </c>
      <c r="AL63" s="201">
        <v>0</v>
      </c>
      <c r="AM63" s="201">
        <v>0</v>
      </c>
      <c r="AN63" s="201">
        <v>0</v>
      </c>
      <c r="AO63" s="201">
        <v>169.2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6</v>
      </c>
      <c r="E64" s="201">
        <v>0</v>
      </c>
      <c r="F64" s="201">
        <v>0</v>
      </c>
      <c r="G64" s="201">
        <v>16.55</v>
      </c>
      <c r="H64" s="201">
        <v>0</v>
      </c>
      <c r="I64" s="201">
        <v>0</v>
      </c>
      <c r="J64" s="201">
        <v>17.399999999999999</v>
      </c>
      <c r="K64" s="201">
        <v>77.150000000000006</v>
      </c>
      <c r="L64" s="201">
        <v>31.74</v>
      </c>
      <c r="M64" s="201">
        <v>0</v>
      </c>
      <c r="N64" s="201">
        <v>0.99</v>
      </c>
      <c r="O64" s="201">
        <v>1.67</v>
      </c>
      <c r="P64" s="201">
        <v>2.2799999999999998</v>
      </c>
      <c r="Q64" s="201">
        <v>2.64</v>
      </c>
      <c r="R64" s="201">
        <v>0.35</v>
      </c>
      <c r="S64" s="201">
        <v>2.84</v>
      </c>
      <c r="T64" s="201">
        <v>0</v>
      </c>
      <c r="U64" s="201">
        <v>7.51</v>
      </c>
      <c r="V64" s="201">
        <v>0.08</v>
      </c>
      <c r="W64" s="201">
        <v>0.39</v>
      </c>
      <c r="X64" s="201">
        <v>1.24</v>
      </c>
      <c r="Y64" s="201">
        <v>0</v>
      </c>
      <c r="Z64" s="201">
        <v>2.33</v>
      </c>
      <c r="AA64" s="201">
        <v>0.75</v>
      </c>
      <c r="AB64" s="201">
        <v>0</v>
      </c>
      <c r="AC64" s="201">
        <v>1.78</v>
      </c>
      <c r="AD64" s="201">
        <v>12.28</v>
      </c>
      <c r="AE64" s="201">
        <v>0</v>
      </c>
      <c r="AF64" s="201">
        <v>0</v>
      </c>
      <c r="AG64" s="201">
        <v>19.97</v>
      </c>
      <c r="AH64" s="201">
        <v>0</v>
      </c>
      <c r="AI64" s="201">
        <v>3.21</v>
      </c>
      <c r="AJ64" s="201">
        <v>0</v>
      </c>
      <c r="AK64" s="201">
        <v>10.14</v>
      </c>
      <c r="AL64" s="201">
        <v>0</v>
      </c>
      <c r="AM64" s="201">
        <v>0</v>
      </c>
      <c r="AN64" s="201">
        <v>0</v>
      </c>
      <c r="AO64" s="201">
        <v>169.2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6</v>
      </c>
      <c r="E65" s="201">
        <v>0</v>
      </c>
      <c r="F65" s="201">
        <v>0</v>
      </c>
      <c r="G65" s="201">
        <v>16.55</v>
      </c>
      <c r="H65" s="201">
        <v>0</v>
      </c>
      <c r="I65" s="201">
        <v>0</v>
      </c>
      <c r="J65" s="201">
        <v>17.68</v>
      </c>
      <c r="K65" s="201">
        <v>77.150000000000006</v>
      </c>
      <c r="L65" s="201">
        <v>31.74</v>
      </c>
      <c r="M65" s="201">
        <v>0</v>
      </c>
      <c r="N65" s="201">
        <v>0.99</v>
      </c>
      <c r="O65" s="201">
        <v>1.67</v>
      </c>
      <c r="P65" s="201">
        <v>2.2799999999999998</v>
      </c>
      <c r="Q65" s="201">
        <v>2.64</v>
      </c>
      <c r="R65" s="201">
        <v>0.32</v>
      </c>
      <c r="S65" s="201">
        <v>2.84</v>
      </c>
      <c r="T65" s="201">
        <v>0</v>
      </c>
      <c r="U65" s="201">
        <v>7.51</v>
      </c>
      <c r="V65" s="201">
        <v>0.09</v>
      </c>
      <c r="W65" s="201">
        <v>0.39</v>
      </c>
      <c r="X65" s="201">
        <v>1.24</v>
      </c>
      <c r="Y65" s="201">
        <v>0</v>
      </c>
      <c r="Z65" s="201">
        <v>2.33</v>
      </c>
      <c r="AA65" s="201">
        <v>0.75</v>
      </c>
      <c r="AB65" s="201">
        <v>0</v>
      </c>
      <c r="AC65" s="201">
        <v>1.78</v>
      </c>
      <c r="AD65" s="201">
        <v>12.28</v>
      </c>
      <c r="AE65" s="201">
        <v>0</v>
      </c>
      <c r="AF65" s="201">
        <v>0</v>
      </c>
      <c r="AG65" s="201">
        <v>19.97</v>
      </c>
      <c r="AH65" s="201">
        <v>0</v>
      </c>
      <c r="AI65" s="201">
        <v>3.21</v>
      </c>
      <c r="AJ65" s="201">
        <v>0</v>
      </c>
      <c r="AK65" s="201">
        <v>10.14</v>
      </c>
      <c r="AL65" s="201">
        <v>0</v>
      </c>
      <c r="AM65" s="201">
        <v>0</v>
      </c>
      <c r="AN65" s="201">
        <v>0</v>
      </c>
      <c r="AO65" s="201">
        <v>169.2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6</v>
      </c>
      <c r="E66" s="201">
        <v>0</v>
      </c>
      <c r="F66" s="201">
        <v>0</v>
      </c>
      <c r="G66" s="201">
        <v>16.55</v>
      </c>
      <c r="H66" s="201">
        <v>0</v>
      </c>
      <c r="I66" s="201">
        <v>0</v>
      </c>
      <c r="J66" s="201">
        <v>17.809999999999999</v>
      </c>
      <c r="K66" s="201">
        <v>77.150000000000006</v>
      </c>
      <c r="L66" s="201">
        <v>31.74</v>
      </c>
      <c r="M66" s="201">
        <v>0</v>
      </c>
      <c r="N66" s="201">
        <v>0.99</v>
      </c>
      <c r="O66" s="201">
        <v>1.67</v>
      </c>
      <c r="P66" s="201">
        <v>2.2799999999999998</v>
      </c>
      <c r="Q66" s="201">
        <v>0.18</v>
      </c>
      <c r="R66" s="201">
        <v>0.32</v>
      </c>
      <c r="S66" s="201">
        <v>0.22</v>
      </c>
      <c r="T66" s="201">
        <v>0</v>
      </c>
      <c r="U66" s="201">
        <v>7.51</v>
      </c>
      <c r="V66" s="201">
        <v>0.09</v>
      </c>
      <c r="W66" s="201">
        <v>0.39</v>
      </c>
      <c r="X66" s="201">
        <v>1.24</v>
      </c>
      <c r="Y66" s="201">
        <v>0</v>
      </c>
      <c r="Z66" s="201">
        <v>2.33</v>
      </c>
      <c r="AA66" s="201">
        <v>0.75</v>
      </c>
      <c r="AB66" s="201">
        <v>0</v>
      </c>
      <c r="AC66" s="201">
        <v>1.78</v>
      </c>
      <c r="AD66" s="201">
        <v>12.28</v>
      </c>
      <c r="AE66" s="201">
        <v>0</v>
      </c>
      <c r="AF66" s="201">
        <v>0</v>
      </c>
      <c r="AG66" s="201">
        <v>19.97</v>
      </c>
      <c r="AH66" s="201">
        <v>0</v>
      </c>
      <c r="AI66" s="201">
        <v>3.21</v>
      </c>
      <c r="AJ66" s="201">
        <v>0</v>
      </c>
      <c r="AK66" s="201">
        <v>10.14</v>
      </c>
      <c r="AL66" s="201">
        <v>0</v>
      </c>
      <c r="AM66" s="201">
        <v>0</v>
      </c>
      <c r="AN66" s="201">
        <v>0</v>
      </c>
      <c r="AO66" s="201">
        <v>169.2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6</v>
      </c>
      <c r="E67" s="201">
        <v>0</v>
      </c>
      <c r="F67" s="201">
        <v>0</v>
      </c>
      <c r="G67" s="201">
        <v>16.55</v>
      </c>
      <c r="H67" s="201">
        <v>0</v>
      </c>
      <c r="I67" s="201">
        <v>0</v>
      </c>
      <c r="J67" s="201">
        <v>15.31</v>
      </c>
      <c r="K67" s="201">
        <v>77.150000000000006</v>
      </c>
      <c r="L67" s="201">
        <v>31.74</v>
      </c>
      <c r="M67" s="201">
        <v>0</v>
      </c>
      <c r="N67" s="201">
        <v>0.99</v>
      </c>
      <c r="O67" s="201">
        <v>1.67</v>
      </c>
      <c r="P67" s="201">
        <v>2.2799999999999998</v>
      </c>
      <c r="Q67" s="201">
        <v>0.18</v>
      </c>
      <c r="R67" s="201">
        <v>0.32</v>
      </c>
      <c r="S67" s="201">
        <v>0.22</v>
      </c>
      <c r="T67" s="201">
        <v>0</v>
      </c>
      <c r="U67" s="201">
        <v>7.51</v>
      </c>
      <c r="V67" s="201">
        <v>0.09</v>
      </c>
      <c r="W67" s="201">
        <v>0.39</v>
      </c>
      <c r="X67" s="201">
        <v>1.24</v>
      </c>
      <c r="Y67" s="201">
        <v>0</v>
      </c>
      <c r="Z67" s="201">
        <v>2.33</v>
      </c>
      <c r="AA67" s="201">
        <v>0.75</v>
      </c>
      <c r="AB67" s="201">
        <v>0</v>
      </c>
      <c r="AC67" s="201">
        <v>1.78</v>
      </c>
      <c r="AD67" s="201">
        <v>12.28</v>
      </c>
      <c r="AE67" s="201">
        <v>0</v>
      </c>
      <c r="AF67" s="201">
        <v>0</v>
      </c>
      <c r="AG67" s="201">
        <v>0.62</v>
      </c>
      <c r="AH67" s="201">
        <v>0</v>
      </c>
      <c r="AI67" s="201">
        <v>3.21</v>
      </c>
      <c r="AJ67" s="201">
        <v>0</v>
      </c>
      <c r="AK67" s="201">
        <v>10.14</v>
      </c>
      <c r="AL67" s="201">
        <v>0</v>
      </c>
      <c r="AM67" s="201">
        <v>0</v>
      </c>
      <c r="AN67" s="201">
        <v>0</v>
      </c>
      <c r="AO67" s="201">
        <v>169.2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6</v>
      </c>
      <c r="E68" s="201">
        <v>0</v>
      </c>
      <c r="F68" s="201">
        <v>0</v>
      </c>
      <c r="G68" s="201">
        <v>16.55</v>
      </c>
      <c r="H68" s="201">
        <v>0</v>
      </c>
      <c r="I68" s="201">
        <v>0</v>
      </c>
      <c r="J68" s="201">
        <v>15.31</v>
      </c>
      <c r="K68" s="201">
        <v>77.150000000000006</v>
      </c>
      <c r="L68" s="201">
        <v>31.74</v>
      </c>
      <c r="M68" s="201">
        <v>0</v>
      </c>
      <c r="N68" s="201">
        <v>0.99</v>
      </c>
      <c r="O68" s="201">
        <v>1.67</v>
      </c>
      <c r="P68" s="201">
        <v>2.2799999999999998</v>
      </c>
      <c r="Q68" s="201">
        <v>0.18</v>
      </c>
      <c r="R68" s="201">
        <v>0.32</v>
      </c>
      <c r="S68" s="201">
        <v>0.22</v>
      </c>
      <c r="T68" s="201">
        <v>0</v>
      </c>
      <c r="U68" s="201">
        <v>7.51</v>
      </c>
      <c r="V68" s="201">
        <v>0.09</v>
      </c>
      <c r="W68" s="201">
        <v>0.39</v>
      </c>
      <c r="X68" s="201">
        <v>1.24</v>
      </c>
      <c r="Y68" s="201">
        <v>0</v>
      </c>
      <c r="Z68" s="201">
        <v>2.33</v>
      </c>
      <c r="AA68" s="201">
        <v>0.75</v>
      </c>
      <c r="AB68" s="201">
        <v>0</v>
      </c>
      <c r="AC68" s="201">
        <v>1.78</v>
      </c>
      <c r="AD68" s="201">
        <v>12.28</v>
      </c>
      <c r="AE68" s="201">
        <v>0</v>
      </c>
      <c r="AF68" s="201">
        <v>0</v>
      </c>
      <c r="AG68" s="201">
        <v>0.62</v>
      </c>
      <c r="AH68" s="201">
        <v>0</v>
      </c>
      <c r="AI68" s="201">
        <v>3.21</v>
      </c>
      <c r="AJ68" s="201">
        <v>0</v>
      </c>
      <c r="AK68" s="201">
        <v>10.14</v>
      </c>
      <c r="AL68" s="201">
        <v>0</v>
      </c>
      <c r="AM68" s="201">
        <v>0</v>
      </c>
      <c r="AN68" s="201">
        <v>0</v>
      </c>
      <c r="AO68" s="201">
        <v>169.2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6</v>
      </c>
      <c r="E69" s="201">
        <v>0</v>
      </c>
      <c r="F69" s="201">
        <v>0</v>
      </c>
      <c r="G69" s="201">
        <v>16.55</v>
      </c>
      <c r="H69" s="201">
        <v>0</v>
      </c>
      <c r="I69" s="201">
        <v>0</v>
      </c>
      <c r="J69" s="201">
        <v>15.31</v>
      </c>
      <c r="K69" s="201">
        <v>77.150000000000006</v>
      </c>
      <c r="L69" s="201">
        <v>2.16</v>
      </c>
      <c r="M69" s="201">
        <v>0</v>
      </c>
      <c r="N69" s="201">
        <v>0.99</v>
      </c>
      <c r="O69" s="201">
        <v>1.67</v>
      </c>
      <c r="P69" s="201">
        <v>2.2799999999999998</v>
      </c>
      <c r="Q69" s="201">
        <v>0.18</v>
      </c>
      <c r="R69" s="201">
        <v>0.32</v>
      </c>
      <c r="S69" s="201">
        <v>0.19</v>
      </c>
      <c r="T69" s="201">
        <v>0</v>
      </c>
      <c r="U69" s="201">
        <v>7.51</v>
      </c>
      <c r="V69" s="201">
        <v>0.09</v>
      </c>
      <c r="W69" s="201">
        <v>0.39</v>
      </c>
      <c r="X69" s="201">
        <v>1.24</v>
      </c>
      <c r="Y69" s="201">
        <v>0</v>
      </c>
      <c r="Z69" s="201">
        <v>2.33</v>
      </c>
      <c r="AA69" s="201">
        <v>0.75</v>
      </c>
      <c r="AB69" s="201">
        <v>0</v>
      </c>
      <c r="AC69" s="201">
        <v>1.78</v>
      </c>
      <c r="AD69" s="201">
        <v>9.15</v>
      </c>
      <c r="AE69" s="201">
        <v>0</v>
      </c>
      <c r="AF69" s="201">
        <v>0</v>
      </c>
      <c r="AG69" s="201">
        <v>19.97</v>
      </c>
      <c r="AH69" s="201">
        <v>0</v>
      </c>
      <c r="AI69" s="201">
        <v>3.21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169.2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6</v>
      </c>
      <c r="E70" s="201">
        <v>0</v>
      </c>
      <c r="F70" s="201">
        <v>0</v>
      </c>
      <c r="G70" s="201">
        <v>16.55</v>
      </c>
      <c r="H70" s="201">
        <v>0</v>
      </c>
      <c r="I70" s="201">
        <v>0</v>
      </c>
      <c r="J70" s="201">
        <v>15.31</v>
      </c>
      <c r="K70" s="201">
        <v>77.150000000000006</v>
      </c>
      <c r="L70" s="201">
        <v>2.16</v>
      </c>
      <c r="M70" s="201">
        <v>0</v>
      </c>
      <c r="N70" s="201">
        <v>0.99</v>
      </c>
      <c r="O70" s="201">
        <v>1.67</v>
      </c>
      <c r="P70" s="201">
        <v>2.2799999999999998</v>
      </c>
      <c r="Q70" s="201">
        <v>0.18</v>
      </c>
      <c r="R70" s="201">
        <v>0.35</v>
      </c>
      <c r="S70" s="201">
        <v>0.19</v>
      </c>
      <c r="T70" s="201">
        <v>0</v>
      </c>
      <c r="U70" s="201">
        <v>7.51</v>
      </c>
      <c r="V70" s="201">
        <v>0.09</v>
      </c>
      <c r="W70" s="201">
        <v>0.39</v>
      </c>
      <c r="X70" s="201">
        <v>1.24</v>
      </c>
      <c r="Y70" s="201">
        <v>0</v>
      </c>
      <c r="Z70" s="201">
        <v>2.33</v>
      </c>
      <c r="AA70" s="201">
        <v>0.75</v>
      </c>
      <c r="AB70" s="201">
        <v>0</v>
      </c>
      <c r="AC70" s="201">
        <v>1.78</v>
      </c>
      <c r="AD70" s="201">
        <v>6.73</v>
      </c>
      <c r="AE70" s="201">
        <v>0</v>
      </c>
      <c r="AF70" s="201">
        <v>0</v>
      </c>
      <c r="AG70" s="201">
        <v>19.36</v>
      </c>
      <c r="AH70" s="201">
        <v>0</v>
      </c>
      <c r="AI70" s="201">
        <v>3.21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169.2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6</v>
      </c>
      <c r="E71" s="201">
        <v>0</v>
      </c>
      <c r="F71" s="201">
        <v>0</v>
      </c>
      <c r="G71" s="201">
        <v>16.55</v>
      </c>
      <c r="H71" s="201">
        <v>0</v>
      </c>
      <c r="I71" s="201">
        <v>0</v>
      </c>
      <c r="J71" s="201">
        <v>15.31</v>
      </c>
      <c r="K71" s="201">
        <v>77.150000000000006</v>
      </c>
      <c r="L71" s="201">
        <v>2.16</v>
      </c>
      <c r="M71" s="201">
        <v>0</v>
      </c>
      <c r="N71" s="201">
        <v>0.99</v>
      </c>
      <c r="O71" s="201">
        <v>1.67</v>
      </c>
      <c r="P71" s="201">
        <v>2.2799999999999998</v>
      </c>
      <c r="Q71" s="201">
        <v>0.18</v>
      </c>
      <c r="R71" s="201">
        <v>0.35</v>
      </c>
      <c r="S71" s="201">
        <v>0.22</v>
      </c>
      <c r="T71" s="201">
        <v>0</v>
      </c>
      <c r="U71" s="201">
        <v>7.51</v>
      </c>
      <c r="V71" s="201">
        <v>0.09</v>
      </c>
      <c r="W71" s="201">
        <v>0.39</v>
      </c>
      <c r="X71" s="201">
        <v>1.24</v>
      </c>
      <c r="Y71" s="201">
        <v>0</v>
      </c>
      <c r="Z71" s="201">
        <v>2.33</v>
      </c>
      <c r="AA71" s="201">
        <v>0.75</v>
      </c>
      <c r="AB71" s="201">
        <v>0</v>
      </c>
      <c r="AC71" s="201">
        <v>1.57</v>
      </c>
      <c r="AD71" s="201">
        <v>6.73</v>
      </c>
      <c r="AE71" s="201">
        <v>0</v>
      </c>
      <c r="AF71" s="201">
        <v>0</v>
      </c>
      <c r="AG71" s="201">
        <v>19.36</v>
      </c>
      <c r="AH71" s="201">
        <v>0</v>
      </c>
      <c r="AI71" s="201">
        <v>3.21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169.2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6</v>
      </c>
      <c r="E72" s="201">
        <v>0</v>
      </c>
      <c r="F72" s="201">
        <v>0</v>
      </c>
      <c r="G72" s="201">
        <v>16.55</v>
      </c>
      <c r="H72" s="201">
        <v>0</v>
      </c>
      <c r="I72" s="201">
        <v>0</v>
      </c>
      <c r="J72" s="201">
        <v>15.31</v>
      </c>
      <c r="K72" s="201">
        <v>5.4</v>
      </c>
      <c r="L72" s="201">
        <v>2.16</v>
      </c>
      <c r="M72" s="201">
        <v>0</v>
      </c>
      <c r="N72" s="201">
        <v>0.99</v>
      </c>
      <c r="O72" s="201">
        <v>1.67</v>
      </c>
      <c r="P72" s="201">
        <v>2.2799999999999998</v>
      </c>
      <c r="Q72" s="201">
        <v>0.18</v>
      </c>
      <c r="R72" s="201">
        <v>0.35</v>
      </c>
      <c r="S72" s="201">
        <v>0.22</v>
      </c>
      <c r="T72" s="201">
        <v>0</v>
      </c>
      <c r="U72" s="201">
        <v>7.51</v>
      </c>
      <c r="V72" s="201">
        <v>0.09</v>
      </c>
      <c r="W72" s="201">
        <v>0.39</v>
      </c>
      <c r="X72" s="201">
        <v>1.24</v>
      </c>
      <c r="Y72" s="201">
        <v>0</v>
      </c>
      <c r="Z72" s="201">
        <v>2.33</v>
      </c>
      <c r="AA72" s="201">
        <v>0.75</v>
      </c>
      <c r="AB72" s="201">
        <v>0</v>
      </c>
      <c r="AC72" s="201">
        <v>1.57</v>
      </c>
      <c r="AD72" s="201">
        <v>6.73</v>
      </c>
      <c r="AE72" s="201">
        <v>0</v>
      </c>
      <c r="AF72" s="201">
        <v>0</v>
      </c>
      <c r="AG72" s="201">
        <v>19.36</v>
      </c>
      <c r="AH72" s="201">
        <v>0</v>
      </c>
      <c r="AI72" s="201">
        <v>3.21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169.2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6</v>
      </c>
      <c r="E73" s="201">
        <v>0</v>
      </c>
      <c r="F73" s="201">
        <v>0</v>
      </c>
      <c r="G73" s="201">
        <v>16.55</v>
      </c>
      <c r="H73" s="201">
        <v>0</v>
      </c>
      <c r="I73" s="201">
        <v>0</v>
      </c>
      <c r="J73" s="201">
        <v>15.31</v>
      </c>
      <c r="K73" s="201">
        <v>5.4</v>
      </c>
      <c r="L73" s="201">
        <v>2.16</v>
      </c>
      <c r="M73" s="201">
        <v>0</v>
      </c>
      <c r="N73" s="201">
        <v>0.99</v>
      </c>
      <c r="O73" s="201">
        <v>1.67</v>
      </c>
      <c r="P73" s="201">
        <v>2.2799999999999998</v>
      </c>
      <c r="Q73" s="201">
        <v>0.18</v>
      </c>
      <c r="R73" s="201">
        <v>0.35</v>
      </c>
      <c r="S73" s="201">
        <v>0.22</v>
      </c>
      <c r="T73" s="201">
        <v>0</v>
      </c>
      <c r="U73" s="201">
        <v>7.51</v>
      </c>
      <c r="V73" s="201">
        <v>0.09</v>
      </c>
      <c r="W73" s="201">
        <v>0.39</v>
      </c>
      <c r="X73" s="201">
        <v>1.24</v>
      </c>
      <c r="Y73" s="201">
        <v>0</v>
      </c>
      <c r="Z73" s="201">
        <v>2.33</v>
      </c>
      <c r="AA73" s="201">
        <v>0.75</v>
      </c>
      <c r="AB73" s="201">
        <v>0</v>
      </c>
      <c r="AC73" s="201">
        <v>1.57</v>
      </c>
      <c r="AD73" s="201">
        <v>12.28</v>
      </c>
      <c r="AE73" s="201">
        <v>0</v>
      </c>
      <c r="AF73" s="201">
        <v>0</v>
      </c>
      <c r="AG73" s="201">
        <v>19.36</v>
      </c>
      <c r="AH73" s="201">
        <v>0</v>
      </c>
      <c r="AI73" s="201">
        <v>3.21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169.2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6</v>
      </c>
      <c r="E74" s="201">
        <v>0</v>
      </c>
      <c r="F74" s="201">
        <v>0</v>
      </c>
      <c r="G74" s="201">
        <v>16.55</v>
      </c>
      <c r="H74" s="201">
        <v>0</v>
      </c>
      <c r="I74" s="201">
        <v>0</v>
      </c>
      <c r="J74" s="201">
        <v>15.31</v>
      </c>
      <c r="K74" s="201">
        <v>5.4</v>
      </c>
      <c r="L74" s="201">
        <v>2.16</v>
      </c>
      <c r="M74" s="201">
        <v>0</v>
      </c>
      <c r="N74" s="201">
        <v>0.99</v>
      </c>
      <c r="O74" s="201">
        <v>1.67</v>
      </c>
      <c r="P74" s="201">
        <v>2.2799999999999998</v>
      </c>
      <c r="Q74" s="201">
        <v>0.18</v>
      </c>
      <c r="R74" s="201">
        <v>0.35</v>
      </c>
      <c r="S74" s="201">
        <v>0.22</v>
      </c>
      <c r="T74" s="201">
        <v>0</v>
      </c>
      <c r="U74" s="201">
        <v>7.51</v>
      </c>
      <c r="V74" s="201">
        <v>0.09</v>
      </c>
      <c r="W74" s="201">
        <v>0.39</v>
      </c>
      <c r="X74" s="201">
        <v>1.24</v>
      </c>
      <c r="Y74" s="201">
        <v>0</v>
      </c>
      <c r="Z74" s="201">
        <v>2.33</v>
      </c>
      <c r="AA74" s="201">
        <v>0.75</v>
      </c>
      <c r="AB74" s="201">
        <v>0</v>
      </c>
      <c r="AC74" s="201">
        <v>1.57</v>
      </c>
      <c r="AD74" s="201">
        <v>6.82</v>
      </c>
      <c r="AE74" s="201">
        <v>0</v>
      </c>
      <c r="AF74" s="201">
        <v>0</v>
      </c>
      <c r="AG74" s="201">
        <v>19.36</v>
      </c>
      <c r="AH74" s="201">
        <v>0</v>
      </c>
      <c r="AI74" s="201">
        <v>3.21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169.2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6</v>
      </c>
      <c r="E75" s="201">
        <v>0</v>
      </c>
      <c r="F75" s="201">
        <v>0</v>
      </c>
      <c r="G75" s="201">
        <v>16.55</v>
      </c>
      <c r="H75" s="201">
        <v>0</v>
      </c>
      <c r="I75" s="201">
        <v>0</v>
      </c>
      <c r="J75" s="201">
        <v>15.31</v>
      </c>
      <c r="K75" s="201">
        <v>5.4</v>
      </c>
      <c r="L75" s="201">
        <v>2.16</v>
      </c>
      <c r="M75" s="201">
        <v>0</v>
      </c>
      <c r="N75" s="201">
        <v>0.99</v>
      </c>
      <c r="O75" s="201">
        <v>1.67</v>
      </c>
      <c r="P75" s="201">
        <v>2.2799999999999998</v>
      </c>
      <c r="Q75" s="201">
        <v>0.18</v>
      </c>
      <c r="R75" s="201">
        <v>0.35</v>
      </c>
      <c r="S75" s="201">
        <v>0.22</v>
      </c>
      <c r="T75" s="201">
        <v>0</v>
      </c>
      <c r="U75" s="201">
        <v>7.51</v>
      </c>
      <c r="V75" s="201">
        <v>0.06</v>
      </c>
      <c r="W75" s="201">
        <v>0.39</v>
      </c>
      <c r="X75" s="201">
        <v>1.24</v>
      </c>
      <c r="Y75" s="201">
        <v>0</v>
      </c>
      <c r="Z75" s="201">
        <v>2.33</v>
      </c>
      <c r="AA75" s="201">
        <v>0.75</v>
      </c>
      <c r="AB75" s="201">
        <v>0</v>
      </c>
      <c r="AC75" s="201">
        <v>1.57</v>
      </c>
      <c r="AD75" s="201">
        <v>6.82</v>
      </c>
      <c r="AE75" s="201">
        <v>0</v>
      </c>
      <c r="AF75" s="201">
        <v>0</v>
      </c>
      <c r="AG75" s="201">
        <v>19.36</v>
      </c>
      <c r="AH75" s="201">
        <v>0</v>
      </c>
      <c r="AI75" s="201">
        <v>3.21</v>
      </c>
      <c r="AJ75" s="201">
        <v>0</v>
      </c>
      <c r="AK75" s="201">
        <v>9.6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6</v>
      </c>
      <c r="E76" s="201">
        <v>0</v>
      </c>
      <c r="F76" s="201">
        <v>0</v>
      </c>
      <c r="G76" s="201">
        <v>16.55</v>
      </c>
      <c r="H76" s="201">
        <v>0</v>
      </c>
      <c r="I76" s="201">
        <v>0</v>
      </c>
      <c r="J76" s="201">
        <v>15.31</v>
      </c>
      <c r="K76" s="201">
        <v>5.4</v>
      </c>
      <c r="L76" s="201">
        <v>2.16</v>
      </c>
      <c r="M76" s="201">
        <v>0</v>
      </c>
      <c r="N76" s="201">
        <v>0.99</v>
      </c>
      <c r="O76" s="201">
        <v>1.67</v>
      </c>
      <c r="P76" s="201">
        <v>2.2799999999999998</v>
      </c>
      <c r="Q76" s="201">
        <v>0.18</v>
      </c>
      <c r="R76" s="201">
        <v>0.35</v>
      </c>
      <c r="S76" s="201">
        <v>0.22</v>
      </c>
      <c r="T76" s="201">
        <v>0</v>
      </c>
      <c r="U76" s="201">
        <v>7.51</v>
      </c>
      <c r="V76" s="201">
        <v>0.06</v>
      </c>
      <c r="W76" s="201">
        <v>0.39</v>
      </c>
      <c r="X76" s="201">
        <v>1.24</v>
      </c>
      <c r="Y76" s="201">
        <v>0</v>
      </c>
      <c r="Z76" s="201">
        <v>2.33</v>
      </c>
      <c r="AA76" s="201">
        <v>0.75</v>
      </c>
      <c r="AB76" s="201">
        <v>0</v>
      </c>
      <c r="AC76" s="201">
        <v>1.57</v>
      </c>
      <c r="AD76" s="201">
        <v>6.82</v>
      </c>
      <c r="AE76" s="201">
        <v>0</v>
      </c>
      <c r="AF76" s="201">
        <v>0</v>
      </c>
      <c r="AG76" s="201">
        <v>19.36</v>
      </c>
      <c r="AH76" s="201">
        <v>0</v>
      </c>
      <c r="AI76" s="201">
        <v>3.21</v>
      </c>
      <c r="AJ76" s="201">
        <v>0</v>
      </c>
      <c r="AK76" s="201">
        <v>9.6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6</v>
      </c>
      <c r="E77" s="201">
        <v>0</v>
      </c>
      <c r="F77" s="201">
        <v>0</v>
      </c>
      <c r="G77" s="201">
        <v>16.55</v>
      </c>
      <c r="H77" s="201">
        <v>0</v>
      </c>
      <c r="I77" s="201">
        <v>0</v>
      </c>
      <c r="J77" s="201">
        <v>15.31</v>
      </c>
      <c r="K77" s="201">
        <v>55.34</v>
      </c>
      <c r="L77" s="201">
        <v>2.16</v>
      </c>
      <c r="M77" s="201">
        <v>0</v>
      </c>
      <c r="N77" s="201">
        <v>0.99</v>
      </c>
      <c r="O77" s="201">
        <v>1.67</v>
      </c>
      <c r="P77" s="201">
        <v>2.2799999999999998</v>
      </c>
      <c r="Q77" s="201">
        <v>0.18</v>
      </c>
      <c r="R77" s="201">
        <v>0.35</v>
      </c>
      <c r="S77" s="201">
        <v>0.22</v>
      </c>
      <c r="T77" s="201">
        <v>0</v>
      </c>
      <c r="U77" s="201">
        <v>7.51</v>
      </c>
      <c r="V77" s="201">
        <v>0.06</v>
      </c>
      <c r="W77" s="201">
        <v>0.39</v>
      </c>
      <c r="X77" s="201">
        <v>1.24</v>
      </c>
      <c r="Y77" s="201">
        <v>0</v>
      </c>
      <c r="Z77" s="201">
        <v>2.33</v>
      </c>
      <c r="AA77" s="201">
        <v>0.75</v>
      </c>
      <c r="AB77" s="201">
        <v>0</v>
      </c>
      <c r="AC77" s="201">
        <v>1.57</v>
      </c>
      <c r="AD77" s="201">
        <v>6.82</v>
      </c>
      <c r="AE77" s="201">
        <v>0</v>
      </c>
      <c r="AF77" s="201">
        <v>0</v>
      </c>
      <c r="AG77" s="201">
        <v>19.36</v>
      </c>
      <c r="AH77" s="201">
        <v>0</v>
      </c>
      <c r="AI77" s="201">
        <v>3.21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6</v>
      </c>
      <c r="E78" s="201">
        <v>0</v>
      </c>
      <c r="F78" s="201">
        <v>0</v>
      </c>
      <c r="G78" s="201">
        <v>16.55</v>
      </c>
      <c r="H78" s="201">
        <v>0</v>
      </c>
      <c r="I78" s="201">
        <v>0</v>
      </c>
      <c r="J78" s="201">
        <v>15.31</v>
      </c>
      <c r="K78" s="201">
        <v>57.74</v>
      </c>
      <c r="L78" s="201">
        <v>2.16</v>
      </c>
      <c r="M78" s="201">
        <v>0</v>
      </c>
      <c r="N78" s="201">
        <v>0.99</v>
      </c>
      <c r="O78" s="201">
        <v>1.67</v>
      </c>
      <c r="P78" s="201">
        <v>2.2799999999999998</v>
      </c>
      <c r="Q78" s="201">
        <v>0.18</v>
      </c>
      <c r="R78" s="201">
        <v>0.35</v>
      </c>
      <c r="S78" s="201">
        <v>0.22</v>
      </c>
      <c r="T78" s="201">
        <v>0</v>
      </c>
      <c r="U78" s="201">
        <v>7.51</v>
      </c>
      <c r="V78" s="201">
        <v>0.06</v>
      </c>
      <c r="W78" s="201">
        <v>0.39</v>
      </c>
      <c r="X78" s="201">
        <v>1.24</v>
      </c>
      <c r="Y78" s="201">
        <v>0</v>
      </c>
      <c r="Z78" s="201">
        <v>2.33</v>
      </c>
      <c r="AA78" s="201">
        <v>0.75</v>
      </c>
      <c r="AB78" s="201">
        <v>0</v>
      </c>
      <c r="AC78" s="201">
        <v>1.57</v>
      </c>
      <c r="AD78" s="201">
        <v>6.82</v>
      </c>
      <c r="AE78" s="201">
        <v>0</v>
      </c>
      <c r="AF78" s="201">
        <v>0</v>
      </c>
      <c r="AG78" s="201">
        <v>18.899999999999999</v>
      </c>
      <c r="AH78" s="201">
        <v>0</v>
      </c>
      <c r="AI78" s="201">
        <v>3.21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6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15.31</v>
      </c>
      <c r="K79" s="201">
        <v>6.07</v>
      </c>
      <c r="L79" s="201">
        <v>2.16</v>
      </c>
      <c r="M79" s="201">
        <v>0</v>
      </c>
      <c r="N79" s="201">
        <v>0.99</v>
      </c>
      <c r="O79" s="201">
        <v>1.67</v>
      </c>
      <c r="P79" s="201">
        <v>2.2799999999999998</v>
      </c>
      <c r="Q79" s="201">
        <v>0.18</v>
      </c>
      <c r="R79" s="201">
        <v>0.35</v>
      </c>
      <c r="S79" s="201">
        <v>0.22</v>
      </c>
      <c r="T79" s="201">
        <v>0</v>
      </c>
      <c r="U79" s="201">
        <v>7.51</v>
      </c>
      <c r="V79" s="201">
        <v>0.06</v>
      </c>
      <c r="W79" s="201">
        <v>0.39</v>
      </c>
      <c r="X79" s="201">
        <v>1.24</v>
      </c>
      <c r="Y79" s="201">
        <v>0</v>
      </c>
      <c r="Z79" s="201">
        <v>2.33</v>
      </c>
      <c r="AA79" s="201">
        <v>0.75</v>
      </c>
      <c r="AB79" s="201">
        <v>0</v>
      </c>
      <c r="AC79" s="201">
        <v>1.57</v>
      </c>
      <c r="AD79" s="201">
        <v>6.82</v>
      </c>
      <c r="AE79" s="201">
        <v>0</v>
      </c>
      <c r="AF79" s="201">
        <v>0</v>
      </c>
      <c r="AG79" s="201">
        <v>18.899999999999999</v>
      </c>
      <c r="AH79" s="201">
        <v>0</v>
      </c>
      <c r="AI79" s="201">
        <v>3.21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6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15.31</v>
      </c>
      <c r="K80" s="201">
        <v>5.4</v>
      </c>
      <c r="L80" s="201">
        <v>2.16</v>
      </c>
      <c r="M80" s="201">
        <v>0</v>
      </c>
      <c r="N80" s="201">
        <v>0.99</v>
      </c>
      <c r="O80" s="201">
        <v>1.67</v>
      </c>
      <c r="P80" s="201">
        <v>2.2799999999999998</v>
      </c>
      <c r="Q80" s="201">
        <v>0.18</v>
      </c>
      <c r="R80" s="201">
        <v>0.35</v>
      </c>
      <c r="S80" s="201">
        <v>0.22</v>
      </c>
      <c r="T80" s="201">
        <v>0</v>
      </c>
      <c r="U80" s="201">
        <v>7.51</v>
      </c>
      <c r="V80" s="201">
        <v>0.06</v>
      </c>
      <c r="W80" s="201">
        <v>0.39</v>
      </c>
      <c r="X80" s="201">
        <v>1.24</v>
      </c>
      <c r="Y80" s="201">
        <v>0</v>
      </c>
      <c r="Z80" s="201">
        <v>2.33</v>
      </c>
      <c r="AA80" s="201">
        <v>0.75</v>
      </c>
      <c r="AB80" s="201">
        <v>0</v>
      </c>
      <c r="AC80" s="201">
        <v>1.57</v>
      </c>
      <c r="AD80" s="201">
        <v>6.82</v>
      </c>
      <c r="AE80" s="201">
        <v>0</v>
      </c>
      <c r="AF80" s="201">
        <v>0</v>
      </c>
      <c r="AG80" s="201">
        <v>18.899999999999999</v>
      </c>
      <c r="AH80" s="201">
        <v>0</v>
      </c>
      <c r="AI80" s="201">
        <v>3.21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6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15.31</v>
      </c>
      <c r="K81" s="201">
        <v>5.4</v>
      </c>
      <c r="L81" s="201">
        <v>2.16</v>
      </c>
      <c r="M81" s="201">
        <v>0</v>
      </c>
      <c r="N81" s="201">
        <v>0.99</v>
      </c>
      <c r="O81" s="201">
        <v>1.67</v>
      </c>
      <c r="P81" s="201">
        <v>2.2799999999999998</v>
      </c>
      <c r="Q81" s="201">
        <v>0.18</v>
      </c>
      <c r="R81" s="201">
        <v>0.35</v>
      </c>
      <c r="S81" s="201">
        <v>0.22</v>
      </c>
      <c r="T81" s="201">
        <v>0</v>
      </c>
      <c r="U81" s="201">
        <v>7.51</v>
      </c>
      <c r="V81" s="201">
        <v>0.06</v>
      </c>
      <c r="W81" s="201">
        <v>0.39</v>
      </c>
      <c r="X81" s="201">
        <v>1.24</v>
      </c>
      <c r="Y81" s="201">
        <v>0</v>
      </c>
      <c r="Z81" s="201">
        <v>2.33</v>
      </c>
      <c r="AA81" s="201">
        <v>0.75</v>
      </c>
      <c r="AB81" s="201">
        <v>0</v>
      </c>
      <c r="AC81" s="201">
        <v>1.57</v>
      </c>
      <c r="AD81" s="201">
        <v>6.82</v>
      </c>
      <c r="AE81" s="201">
        <v>0</v>
      </c>
      <c r="AF81" s="201">
        <v>0</v>
      </c>
      <c r="AG81" s="201">
        <v>18.899999999999999</v>
      </c>
      <c r="AH81" s="201">
        <v>0</v>
      </c>
      <c r="AI81" s="201">
        <v>3.21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6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15.31</v>
      </c>
      <c r="K82" s="201">
        <v>5.4</v>
      </c>
      <c r="L82" s="201">
        <v>2.16</v>
      </c>
      <c r="M82" s="201">
        <v>0</v>
      </c>
      <c r="N82" s="201">
        <v>0.99</v>
      </c>
      <c r="O82" s="201">
        <v>1.67</v>
      </c>
      <c r="P82" s="201">
        <v>2.2799999999999998</v>
      </c>
      <c r="Q82" s="201">
        <v>0.18</v>
      </c>
      <c r="R82" s="201">
        <v>0.35</v>
      </c>
      <c r="S82" s="201">
        <v>0.22</v>
      </c>
      <c r="T82" s="201">
        <v>0</v>
      </c>
      <c r="U82" s="201">
        <v>7.51</v>
      </c>
      <c r="V82" s="201">
        <v>0.06</v>
      </c>
      <c r="W82" s="201">
        <v>0.39</v>
      </c>
      <c r="X82" s="201">
        <v>1.24</v>
      </c>
      <c r="Y82" s="201">
        <v>0</v>
      </c>
      <c r="Z82" s="201">
        <v>2.33</v>
      </c>
      <c r="AA82" s="201">
        <v>0.75</v>
      </c>
      <c r="AB82" s="201">
        <v>0</v>
      </c>
      <c r="AC82" s="201">
        <v>1.57</v>
      </c>
      <c r="AD82" s="201">
        <v>6.82</v>
      </c>
      <c r="AE82" s="201">
        <v>0</v>
      </c>
      <c r="AF82" s="201">
        <v>0</v>
      </c>
      <c r="AG82" s="201">
        <v>18.899999999999999</v>
      </c>
      <c r="AH82" s="201">
        <v>0</v>
      </c>
      <c r="AI82" s="201">
        <v>3.21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6.13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15.31</v>
      </c>
      <c r="K83" s="201">
        <v>5.4</v>
      </c>
      <c r="L83" s="201">
        <v>2.16</v>
      </c>
      <c r="M83" s="201">
        <v>0</v>
      </c>
      <c r="N83" s="201">
        <v>0.99</v>
      </c>
      <c r="O83" s="201">
        <v>1.67</v>
      </c>
      <c r="P83" s="201">
        <v>2.2799999999999998</v>
      </c>
      <c r="Q83" s="201">
        <v>0.18</v>
      </c>
      <c r="R83" s="201">
        <v>0.35</v>
      </c>
      <c r="S83" s="201">
        <v>0.22</v>
      </c>
      <c r="T83" s="201">
        <v>0</v>
      </c>
      <c r="U83" s="201">
        <v>7.51</v>
      </c>
      <c r="V83" s="201">
        <v>0.06</v>
      </c>
      <c r="W83" s="201">
        <v>0.39</v>
      </c>
      <c r="X83" s="201">
        <v>1.24</v>
      </c>
      <c r="Y83" s="201">
        <v>0</v>
      </c>
      <c r="Z83" s="201">
        <v>2.33</v>
      </c>
      <c r="AA83" s="201">
        <v>0.75</v>
      </c>
      <c r="AB83" s="201">
        <v>0</v>
      </c>
      <c r="AC83" s="201">
        <v>1.57</v>
      </c>
      <c r="AD83" s="201">
        <v>6.82</v>
      </c>
      <c r="AE83" s="201">
        <v>0</v>
      </c>
      <c r="AF83" s="201">
        <v>0</v>
      </c>
      <c r="AG83" s="201">
        <v>18.57</v>
      </c>
      <c r="AH83" s="201">
        <v>0</v>
      </c>
      <c r="AI83" s="201">
        <v>3.21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6.13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15.31</v>
      </c>
      <c r="K84" s="201">
        <v>5.4</v>
      </c>
      <c r="L84" s="201">
        <v>2.16</v>
      </c>
      <c r="M84" s="201">
        <v>0</v>
      </c>
      <c r="N84" s="201">
        <v>0.99</v>
      </c>
      <c r="O84" s="201">
        <v>1.67</v>
      </c>
      <c r="P84" s="201">
        <v>2.2799999999999998</v>
      </c>
      <c r="Q84" s="201">
        <v>0.18</v>
      </c>
      <c r="R84" s="201">
        <v>0.35</v>
      </c>
      <c r="S84" s="201">
        <v>0.22</v>
      </c>
      <c r="T84" s="201">
        <v>0</v>
      </c>
      <c r="U84" s="201">
        <v>7.51</v>
      </c>
      <c r="V84" s="201">
        <v>0.06</v>
      </c>
      <c r="W84" s="201">
        <v>0.39</v>
      </c>
      <c r="X84" s="201">
        <v>1.24</v>
      </c>
      <c r="Y84" s="201">
        <v>0</v>
      </c>
      <c r="Z84" s="201">
        <v>2.33</v>
      </c>
      <c r="AA84" s="201">
        <v>0.75</v>
      </c>
      <c r="AB84" s="201">
        <v>0</v>
      </c>
      <c r="AC84" s="201">
        <v>1.57</v>
      </c>
      <c r="AD84" s="201">
        <v>6.82</v>
      </c>
      <c r="AE84" s="201">
        <v>0</v>
      </c>
      <c r="AF84" s="201">
        <v>0</v>
      </c>
      <c r="AG84" s="201">
        <v>18.57</v>
      </c>
      <c r="AH84" s="201">
        <v>0</v>
      </c>
      <c r="AI84" s="201">
        <v>3.21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6.13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15.31</v>
      </c>
      <c r="K85" s="201">
        <v>5.4</v>
      </c>
      <c r="L85" s="201">
        <v>2.16</v>
      </c>
      <c r="M85" s="201">
        <v>0</v>
      </c>
      <c r="N85" s="201">
        <v>0.99</v>
      </c>
      <c r="O85" s="201">
        <v>1.67</v>
      </c>
      <c r="P85" s="201">
        <v>2.2799999999999998</v>
      </c>
      <c r="Q85" s="201">
        <v>0.18</v>
      </c>
      <c r="R85" s="201">
        <v>0.35</v>
      </c>
      <c r="S85" s="201">
        <v>0.22</v>
      </c>
      <c r="T85" s="201">
        <v>0</v>
      </c>
      <c r="U85" s="201">
        <v>7.51</v>
      </c>
      <c r="V85" s="201">
        <v>0.06</v>
      </c>
      <c r="W85" s="201">
        <v>0.39</v>
      </c>
      <c r="X85" s="201">
        <v>1.24</v>
      </c>
      <c r="Y85" s="201">
        <v>0</v>
      </c>
      <c r="Z85" s="201">
        <v>2.33</v>
      </c>
      <c r="AA85" s="201">
        <v>0.75</v>
      </c>
      <c r="AB85" s="201">
        <v>0</v>
      </c>
      <c r="AC85" s="201">
        <v>1.57</v>
      </c>
      <c r="AD85" s="201">
        <v>6.82</v>
      </c>
      <c r="AE85" s="201">
        <v>0</v>
      </c>
      <c r="AF85" s="201">
        <v>0</v>
      </c>
      <c r="AG85" s="201">
        <v>18.57</v>
      </c>
      <c r="AH85" s="201">
        <v>0</v>
      </c>
      <c r="AI85" s="201">
        <v>3.21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6.13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15.31</v>
      </c>
      <c r="K86" s="201">
        <v>5.4</v>
      </c>
      <c r="L86" s="201">
        <v>2.16</v>
      </c>
      <c r="M86" s="201">
        <v>0</v>
      </c>
      <c r="N86" s="201">
        <v>0.99</v>
      </c>
      <c r="O86" s="201">
        <v>1.67</v>
      </c>
      <c r="P86" s="201">
        <v>2.2799999999999998</v>
      </c>
      <c r="Q86" s="201">
        <v>0.18</v>
      </c>
      <c r="R86" s="201">
        <v>0.35</v>
      </c>
      <c r="S86" s="201">
        <v>0.22</v>
      </c>
      <c r="T86" s="201">
        <v>0</v>
      </c>
      <c r="U86" s="201">
        <v>7.51</v>
      </c>
      <c r="V86" s="201">
        <v>0.06</v>
      </c>
      <c r="W86" s="201">
        <v>0.39</v>
      </c>
      <c r="X86" s="201">
        <v>1.24</v>
      </c>
      <c r="Y86" s="201">
        <v>0</v>
      </c>
      <c r="Z86" s="201">
        <v>2.33</v>
      </c>
      <c r="AA86" s="201">
        <v>0.75</v>
      </c>
      <c r="AB86" s="201">
        <v>0</v>
      </c>
      <c r="AC86" s="201">
        <v>1.57</v>
      </c>
      <c r="AD86" s="201">
        <v>6.82</v>
      </c>
      <c r="AE86" s="201">
        <v>0</v>
      </c>
      <c r="AF86" s="201">
        <v>0</v>
      </c>
      <c r="AG86" s="201">
        <v>18.57</v>
      </c>
      <c r="AH86" s="201">
        <v>0</v>
      </c>
      <c r="AI86" s="201">
        <v>3.21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6.13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15.31</v>
      </c>
      <c r="K87" s="201">
        <v>5.4</v>
      </c>
      <c r="L87" s="201">
        <v>2.16</v>
      </c>
      <c r="M87" s="201">
        <v>0</v>
      </c>
      <c r="N87" s="201">
        <v>0.99</v>
      </c>
      <c r="O87" s="201">
        <v>1.67</v>
      </c>
      <c r="P87" s="201">
        <v>2.2799999999999998</v>
      </c>
      <c r="Q87" s="201">
        <v>0.18</v>
      </c>
      <c r="R87" s="201">
        <v>0.35</v>
      </c>
      <c r="S87" s="201">
        <v>0.22</v>
      </c>
      <c r="T87" s="201">
        <v>0</v>
      </c>
      <c r="U87" s="201">
        <v>7.51</v>
      </c>
      <c r="V87" s="201">
        <v>0.06</v>
      </c>
      <c r="W87" s="201">
        <v>0.39</v>
      </c>
      <c r="X87" s="201">
        <v>1.24</v>
      </c>
      <c r="Y87" s="201">
        <v>0</v>
      </c>
      <c r="Z87" s="201">
        <v>2.33</v>
      </c>
      <c r="AA87" s="201">
        <v>0.75</v>
      </c>
      <c r="AB87" s="201">
        <v>0</v>
      </c>
      <c r="AC87" s="201">
        <v>1.36</v>
      </c>
      <c r="AD87" s="201">
        <v>6.82</v>
      </c>
      <c r="AE87" s="201">
        <v>0</v>
      </c>
      <c r="AF87" s="201">
        <v>0</v>
      </c>
      <c r="AG87" s="201">
        <v>18.57</v>
      </c>
      <c r="AH87" s="201">
        <v>0</v>
      </c>
      <c r="AI87" s="201">
        <v>3.21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174.6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6.13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15.31</v>
      </c>
      <c r="K88" s="201">
        <v>5.4</v>
      </c>
      <c r="L88" s="201">
        <v>2.16</v>
      </c>
      <c r="M88" s="201">
        <v>0</v>
      </c>
      <c r="N88" s="201">
        <v>0.99</v>
      </c>
      <c r="O88" s="201">
        <v>1.67</v>
      </c>
      <c r="P88" s="201">
        <v>2.2799999999999998</v>
      </c>
      <c r="Q88" s="201">
        <v>0.18</v>
      </c>
      <c r="R88" s="201">
        <v>0.35</v>
      </c>
      <c r="S88" s="201">
        <v>0.22</v>
      </c>
      <c r="T88" s="201">
        <v>0</v>
      </c>
      <c r="U88" s="201">
        <v>7.51</v>
      </c>
      <c r="V88" s="201">
        <v>0.06</v>
      </c>
      <c r="W88" s="201">
        <v>0.39</v>
      </c>
      <c r="X88" s="201">
        <v>1.24</v>
      </c>
      <c r="Y88" s="201">
        <v>0</v>
      </c>
      <c r="Z88" s="201">
        <v>2.33</v>
      </c>
      <c r="AA88" s="201">
        <v>0.75</v>
      </c>
      <c r="AB88" s="201">
        <v>0</v>
      </c>
      <c r="AC88" s="201">
        <v>1.36</v>
      </c>
      <c r="AD88" s="201">
        <v>6.82</v>
      </c>
      <c r="AE88" s="201">
        <v>0</v>
      </c>
      <c r="AF88" s="201">
        <v>0</v>
      </c>
      <c r="AG88" s="201">
        <v>18.57</v>
      </c>
      <c r="AH88" s="201">
        <v>0</v>
      </c>
      <c r="AI88" s="201">
        <v>3.21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174.6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6.13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15.31</v>
      </c>
      <c r="K89" s="201">
        <v>5.4</v>
      </c>
      <c r="L89" s="201">
        <v>2.16</v>
      </c>
      <c r="M89" s="201">
        <v>0</v>
      </c>
      <c r="N89" s="201">
        <v>0.99</v>
      </c>
      <c r="O89" s="201">
        <v>1.67</v>
      </c>
      <c r="P89" s="201">
        <v>2.2799999999999998</v>
      </c>
      <c r="Q89" s="201">
        <v>0.18</v>
      </c>
      <c r="R89" s="201">
        <v>0.35</v>
      </c>
      <c r="S89" s="201">
        <v>0.22</v>
      </c>
      <c r="T89" s="201">
        <v>0</v>
      </c>
      <c r="U89" s="201">
        <v>7.51</v>
      </c>
      <c r="V89" s="201">
        <v>0.06</v>
      </c>
      <c r="W89" s="201">
        <v>0.39</v>
      </c>
      <c r="X89" s="201">
        <v>1.24</v>
      </c>
      <c r="Y89" s="201">
        <v>0</v>
      </c>
      <c r="Z89" s="201">
        <v>2.33</v>
      </c>
      <c r="AA89" s="201">
        <v>0.75</v>
      </c>
      <c r="AB89" s="201">
        <v>0</v>
      </c>
      <c r="AC89" s="201">
        <v>1.36</v>
      </c>
      <c r="AD89" s="201">
        <v>6.82</v>
      </c>
      <c r="AE89" s="201">
        <v>0</v>
      </c>
      <c r="AF89" s="201">
        <v>0</v>
      </c>
      <c r="AG89" s="201">
        <v>18.57</v>
      </c>
      <c r="AH89" s="201">
        <v>0</v>
      </c>
      <c r="AI89" s="201">
        <v>3.21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174.6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6.13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15.31</v>
      </c>
      <c r="K90" s="201">
        <v>5.4</v>
      </c>
      <c r="L90" s="201">
        <v>2.16</v>
      </c>
      <c r="M90" s="201">
        <v>0</v>
      </c>
      <c r="N90" s="201">
        <v>0.99</v>
      </c>
      <c r="O90" s="201">
        <v>1.67</v>
      </c>
      <c r="P90" s="201">
        <v>2.2799999999999998</v>
      </c>
      <c r="Q90" s="201">
        <v>0.18</v>
      </c>
      <c r="R90" s="201">
        <v>0.35</v>
      </c>
      <c r="S90" s="201">
        <v>0.22</v>
      </c>
      <c r="T90" s="201">
        <v>0</v>
      </c>
      <c r="U90" s="201">
        <v>7.51</v>
      </c>
      <c r="V90" s="201">
        <v>0.06</v>
      </c>
      <c r="W90" s="201">
        <v>0.39</v>
      </c>
      <c r="X90" s="201">
        <v>1.24</v>
      </c>
      <c r="Y90" s="201">
        <v>0</v>
      </c>
      <c r="Z90" s="201">
        <v>2.33</v>
      </c>
      <c r="AA90" s="201">
        <v>0.75</v>
      </c>
      <c r="AB90" s="201">
        <v>0</v>
      </c>
      <c r="AC90" s="201">
        <v>1.36</v>
      </c>
      <c r="AD90" s="201">
        <v>6.82</v>
      </c>
      <c r="AE90" s="201">
        <v>0</v>
      </c>
      <c r="AF90" s="201">
        <v>0</v>
      </c>
      <c r="AG90" s="201">
        <v>18.57</v>
      </c>
      <c r="AH90" s="201">
        <v>0</v>
      </c>
      <c r="AI90" s="201">
        <v>3.21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174.6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6.13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15.31</v>
      </c>
      <c r="K91" s="201">
        <v>5.4</v>
      </c>
      <c r="L91" s="201">
        <v>2.16</v>
      </c>
      <c r="M91" s="201">
        <v>0</v>
      </c>
      <c r="N91" s="201">
        <v>0.99</v>
      </c>
      <c r="O91" s="201">
        <v>1.67</v>
      </c>
      <c r="P91" s="201">
        <v>2.2799999999999998</v>
      </c>
      <c r="Q91" s="201">
        <v>0.18</v>
      </c>
      <c r="R91" s="201">
        <v>0.35</v>
      </c>
      <c r="S91" s="201">
        <v>0.22</v>
      </c>
      <c r="T91" s="201">
        <v>0</v>
      </c>
      <c r="U91" s="201">
        <v>7.51</v>
      </c>
      <c r="V91" s="201">
        <v>0.15</v>
      </c>
      <c r="W91" s="201">
        <v>0.39</v>
      </c>
      <c r="X91" s="201">
        <v>1.24</v>
      </c>
      <c r="Y91" s="201">
        <v>0</v>
      </c>
      <c r="Z91" s="201">
        <v>2.33</v>
      </c>
      <c r="AA91" s="201">
        <v>0.75</v>
      </c>
      <c r="AB91" s="201">
        <v>0</v>
      </c>
      <c r="AC91" s="201">
        <v>1.36</v>
      </c>
      <c r="AD91" s="201">
        <v>6.82</v>
      </c>
      <c r="AE91" s="201">
        <v>0</v>
      </c>
      <c r="AF91" s="201">
        <v>0</v>
      </c>
      <c r="AG91" s="201">
        <v>18.57</v>
      </c>
      <c r="AH91" s="201">
        <v>0</v>
      </c>
      <c r="AI91" s="201">
        <v>3.21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174.6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6.13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15.31</v>
      </c>
      <c r="K92" s="201">
        <v>5.4</v>
      </c>
      <c r="L92" s="201">
        <v>2.16</v>
      </c>
      <c r="M92" s="201">
        <v>0</v>
      </c>
      <c r="N92" s="201">
        <v>0.99</v>
      </c>
      <c r="O92" s="201">
        <v>1.67</v>
      </c>
      <c r="P92" s="201">
        <v>2.2799999999999998</v>
      </c>
      <c r="Q92" s="201">
        <v>0.18</v>
      </c>
      <c r="R92" s="201">
        <v>0.35</v>
      </c>
      <c r="S92" s="201">
        <v>0.22</v>
      </c>
      <c r="T92" s="201">
        <v>0</v>
      </c>
      <c r="U92" s="201">
        <v>7.51</v>
      </c>
      <c r="V92" s="201">
        <v>0.1</v>
      </c>
      <c r="W92" s="201">
        <v>0.39</v>
      </c>
      <c r="X92" s="201">
        <v>1.24</v>
      </c>
      <c r="Y92" s="201">
        <v>0</v>
      </c>
      <c r="Z92" s="201">
        <v>2.33</v>
      </c>
      <c r="AA92" s="201">
        <v>0.75</v>
      </c>
      <c r="AB92" s="201">
        <v>0</v>
      </c>
      <c r="AC92" s="201">
        <v>1.36</v>
      </c>
      <c r="AD92" s="201">
        <v>6.82</v>
      </c>
      <c r="AE92" s="201">
        <v>0</v>
      </c>
      <c r="AF92" s="201">
        <v>0</v>
      </c>
      <c r="AG92" s="201">
        <v>18.57</v>
      </c>
      <c r="AH92" s="201">
        <v>0</v>
      </c>
      <c r="AI92" s="201">
        <v>3.21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174.6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6.13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15.31</v>
      </c>
      <c r="K93" s="201">
        <v>5.4</v>
      </c>
      <c r="L93" s="201">
        <v>2.16</v>
      </c>
      <c r="M93" s="201">
        <v>0</v>
      </c>
      <c r="N93" s="201">
        <v>0.99</v>
      </c>
      <c r="O93" s="201">
        <v>1.67</v>
      </c>
      <c r="P93" s="201">
        <v>2.2799999999999998</v>
      </c>
      <c r="Q93" s="201">
        <v>0.18</v>
      </c>
      <c r="R93" s="201">
        <v>0.35</v>
      </c>
      <c r="S93" s="201">
        <v>0.22</v>
      </c>
      <c r="T93" s="201">
        <v>0</v>
      </c>
      <c r="U93" s="201">
        <v>7.51</v>
      </c>
      <c r="V93" s="201">
        <v>0.1</v>
      </c>
      <c r="W93" s="201">
        <v>0.39</v>
      </c>
      <c r="X93" s="201">
        <v>1.24</v>
      </c>
      <c r="Y93" s="201">
        <v>0</v>
      </c>
      <c r="Z93" s="201">
        <v>2.33</v>
      </c>
      <c r="AA93" s="201">
        <v>0.75</v>
      </c>
      <c r="AB93" s="201">
        <v>0</v>
      </c>
      <c r="AC93" s="201">
        <v>1.36</v>
      </c>
      <c r="AD93" s="201">
        <v>6.82</v>
      </c>
      <c r="AE93" s="201">
        <v>0</v>
      </c>
      <c r="AF93" s="201">
        <v>0</v>
      </c>
      <c r="AG93" s="201">
        <v>18.57</v>
      </c>
      <c r="AH93" s="201">
        <v>0</v>
      </c>
      <c r="AI93" s="201">
        <v>3.21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174.6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6.13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15.31</v>
      </c>
      <c r="K94" s="201">
        <v>5.4</v>
      </c>
      <c r="L94" s="201">
        <v>2.16</v>
      </c>
      <c r="M94" s="201">
        <v>0</v>
      </c>
      <c r="N94" s="201">
        <v>0.99</v>
      </c>
      <c r="O94" s="201">
        <v>1.67</v>
      </c>
      <c r="P94" s="201">
        <v>2.2799999999999998</v>
      </c>
      <c r="Q94" s="201">
        <v>0.18</v>
      </c>
      <c r="R94" s="201">
        <v>0.35</v>
      </c>
      <c r="S94" s="201">
        <v>0.22</v>
      </c>
      <c r="T94" s="201">
        <v>0</v>
      </c>
      <c r="U94" s="201">
        <v>7.51</v>
      </c>
      <c r="V94" s="201">
        <v>0.08</v>
      </c>
      <c r="W94" s="201">
        <v>0.39</v>
      </c>
      <c r="X94" s="201">
        <v>1.24</v>
      </c>
      <c r="Y94" s="201">
        <v>0</v>
      </c>
      <c r="Z94" s="201">
        <v>2.33</v>
      </c>
      <c r="AA94" s="201">
        <v>0.75</v>
      </c>
      <c r="AB94" s="201">
        <v>0</v>
      </c>
      <c r="AC94" s="201">
        <v>1.36</v>
      </c>
      <c r="AD94" s="201">
        <v>6.82</v>
      </c>
      <c r="AE94" s="201">
        <v>0</v>
      </c>
      <c r="AF94" s="201">
        <v>0</v>
      </c>
      <c r="AG94" s="201">
        <v>18.57</v>
      </c>
      <c r="AH94" s="201">
        <v>0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174.6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6.13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15.31</v>
      </c>
      <c r="K95" s="201">
        <v>5.4</v>
      </c>
      <c r="L95" s="201">
        <v>2.16</v>
      </c>
      <c r="M95" s="201">
        <v>0</v>
      </c>
      <c r="N95" s="201">
        <v>0.99</v>
      </c>
      <c r="O95" s="201">
        <v>1.67</v>
      </c>
      <c r="P95" s="201">
        <v>2.2799999999999998</v>
      </c>
      <c r="Q95" s="201">
        <v>0.18</v>
      </c>
      <c r="R95" s="201">
        <v>0.35</v>
      </c>
      <c r="S95" s="201">
        <v>0.22</v>
      </c>
      <c r="T95" s="201">
        <v>0</v>
      </c>
      <c r="U95" s="201">
        <v>7.51</v>
      </c>
      <c r="V95" s="201">
        <v>0.11</v>
      </c>
      <c r="W95" s="201">
        <v>0.39</v>
      </c>
      <c r="X95" s="201">
        <v>1.24</v>
      </c>
      <c r="Y95" s="201">
        <v>0</v>
      </c>
      <c r="Z95" s="201">
        <v>2.33</v>
      </c>
      <c r="AA95" s="201">
        <v>0.75</v>
      </c>
      <c r="AB95" s="201">
        <v>0</v>
      </c>
      <c r="AC95" s="201">
        <v>1.36</v>
      </c>
      <c r="AD95" s="201">
        <v>6.82</v>
      </c>
      <c r="AE95" s="201">
        <v>0</v>
      </c>
      <c r="AF95" s="201">
        <v>0</v>
      </c>
      <c r="AG95" s="201">
        <v>18.57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174.6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6.13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15.31</v>
      </c>
      <c r="K96" s="201">
        <v>5.4</v>
      </c>
      <c r="L96" s="201">
        <v>2.16</v>
      </c>
      <c r="M96" s="201">
        <v>0</v>
      </c>
      <c r="N96" s="201">
        <v>0.99</v>
      </c>
      <c r="O96" s="201">
        <v>1.67</v>
      </c>
      <c r="P96" s="201">
        <v>2.2799999999999998</v>
      </c>
      <c r="Q96" s="201">
        <v>0.18</v>
      </c>
      <c r="R96" s="201">
        <v>0.35</v>
      </c>
      <c r="S96" s="201">
        <v>0.22</v>
      </c>
      <c r="T96" s="201">
        <v>0</v>
      </c>
      <c r="U96" s="201">
        <v>7.51</v>
      </c>
      <c r="V96" s="201">
        <v>0.09</v>
      </c>
      <c r="W96" s="201">
        <v>0.39</v>
      </c>
      <c r="X96" s="201">
        <v>1.24</v>
      </c>
      <c r="Y96" s="201">
        <v>0</v>
      </c>
      <c r="Z96" s="201">
        <v>2.33</v>
      </c>
      <c r="AA96" s="201">
        <v>0.75</v>
      </c>
      <c r="AB96" s="201">
        <v>0</v>
      </c>
      <c r="AC96" s="201">
        <v>1.36</v>
      </c>
      <c r="AD96" s="201">
        <v>6.82</v>
      </c>
      <c r="AE96" s="201">
        <v>0</v>
      </c>
      <c r="AF96" s="201">
        <v>0</v>
      </c>
      <c r="AG96" s="201">
        <v>18.57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174.6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6.13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15.31</v>
      </c>
      <c r="K97" s="201">
        <v>5.4</v>
      </c>
      <c r="L97" s="201">
        <v>2.16</v>
      </c>
      <c r="M97" s="201">
        <v>0</v>
      </c>
      <c r="N97" s="201">
        <v>0.99</v>
      </c>
      <c r="O97" s="201">
        <v>1.67</v>
      </c>
      <c r="P97" s="201">
        <v>2.2799999999999998</v>
      </c>
      <c r="Q97" s="201">
        <v>0.18</v>
      </c>
      <c r="R97" s="201">
        <v>0.35</v>
      </c>
      <c r="S97" s="201">
        <v>0.22</v>
      </c>
      <c r="T97" s="201">
        <v>0</v>
      </c>
      <c r="U97" s="201">
        <v>7.51</v>
      </c>
      <c r="V97" s="201">
        <v>0.09</v>
      </c>
      <c r="W97" s="201">
        <v>0.39</v>
      </c>
      <c r="X97" s="201">
        <v>1.24</v>
      </c>
      <c r="Y97" s="201">
        <v>0</v>
      </c>
      <c r="Z97" s="201">
        <v>2.33</v>
      </c>
      <c r="AA97" s="201">
        <v>0.75</v>
      </c>
      <c r="AB97" s="201">
        <v>0</v>
      </c>
      <c r="AC97" s="201">
        <v>1.36</v>
      </c>
      <c r="AD97" s="201">
        <v>6.82</v>
      </c>
      <c r="AE97" s="201">
        <v>0</v>
      </c>
      <c r="AF97" s="201">
        <v>0</v>
      </c>
      <c r="AG97" s="201">
        <v>18.57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174.6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6.13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15.31</v>
      </c>
      <c r="K98" s="201">
        <v>5.4</v>
      </c>
      <c r="L98" s="201">
        <v>2.16</v>
      </c>
      <c r="M98" s="201">
        <v>0</v>
      </c>
      <c r="N98" s="201">
        <v>0.99</v>
      </c>
      <c r="O98" s="201">
        <v>1.67</v>
      </c>
      <c r="P98" s="201">
        <v>2.2799999999999998</v>
      </c>
      <c r="Q98" s="201">
        <v>0.18</v>
      </c>
      <c r="R98" s="201">
        <v>0.35</v>
      </c>
      <c r="S98" s="201">
        <v>0.22</v>
      </c>
      <c r="T98" s="201">
        <v>0</v>
      </c>
      <c r="U98" s="201">
        <v>7.51</v>
      </c>
      <c r="V98" s="201">
        <v>0.09</v>
      </c>
      <c r="W98" s="201">
        <v>0.39</v>
      </c>
      <c r="X98" s="201">
        <v>1.24</v>
      </c>
      <c r="Y98" s="201">
        <v>0</v>
      </c>
      <c r="Z98" s="201">
        <v>2.33</v>
      </c>
      <c r="AA98" s="201">
        <v>0.75</v>
      </c>
      <c r="AB98" s="201">
        <v>0</v>
      </c>
      <c r="AC98" s="201">
        <v>1.36</v>
      </c>
      <c r="AD98" s="201">
        <v>6.82</v>
      </c>
      <c r="AE98" s="201">
        <v>0</v>
      </c>
      <c r="AF98" s="201">
        <v>0</v>
      </c>
      <c r="AG98" s="201">
        <v>18.57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174.6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0.14652999999999997</v>
      </c>
      <c r="E99">
        <f t="shared" si="0"/>
        <v>0</v>
      </c>
      <c r="F99">
        <f t="shared" si="0"/>
        <v>0</v>
      </c>
      <c r="G99">
        <f t="shared" si="0"/>
        <v>0.40099999999999947</v>
      </c>
      <c r="H99">
        <f t="shared" si="0"/>
        <v>0</v>
      </c>
      <c r="I99">
        <f t="shared" si="0"/>
        <v>0</v>
      </c>
      <c r="J99">
        <f t="shared" si="0"/>
        <v>0.37382249999999917</v>
      </c>
      <c r="K99">
        <f t="shared" si="0"/>
        <v>0.95339000000000129</v>
      </c>
      <c r="L99">
        <f t="shared" si="0"/>
        <v>0.34024500000000069</v>
      </c>
      <c r="M99">
        <f t="shared" si="0"/>
        <v>0</v>
      </c>
      <c r="N99">
        <f t="shared" si="0"/>
        <v>2.3759999999999969E-2</v>
      </c>
      <c r="O99">
        <f t="shared" si="0"/>
        <v>4.0079999999999963E-2</v>
      </c>
      <c r="P99">
        <f t="shared" si="0"/>
        <v>5.4720000000000019E-2</v>
      </c>
      <c r="Q99">
        <f t="shared" si="0"/>
        <v>2.4000000000000059E-2</v>
      </c>
      <c r="R99">
        <f t="shared" si="0"/>
        <v>4.0707499999999938E-2</v>
      </c>
      <c r="S99">
        <f t="shared" si="0"/>
        <v>2.6225000000000009E-2</v>
      </c>
      <c r="T99">
        <f t="shared" si="0"/>
        <v>0</v>
      </c>
      <c r="U99">
        <f t="shared" si="0"/>
        <v>0.17959249999999982</v>
      </c>
      <c r="V99">
        <f t="shared" si="0"/>
        <v>3.1825000000000009E-3</v>
      </c>
      <c r="W99">
        <f t="shared" si="0"/>
        <v>2.2220000000000014E-2</v>
      </c>
      <c r="X99">
        <f t="shared" si="0"/>
        <v>5.8397500000000102E-2</v>
      </c>
      <c r="Y99">
        <f t="shared" si="0"/>
        <v>0</v>
      </c>
      <c r="Z99">
        <f t="shared" si="0"/>
        <v>0.19027250000000043</v>
      </c>
      <c r="AA99">
        <f t="shared" si="0"/>
        <v>8.921500000000003E-2</v>
      </c>
      <c r="AB99">
        <f t="shared" si="0"/>
        <v>0</v>
      </c>
      <c r="AC99">
        <f t="shared" si="0"/>
        <v>3.9647500000000023E-2</v>
      </c>
      <c r="AD99">
        <f t="shared" si="0"/>
        <v>0.23208500000000015</v>
      </c>
      <c r="AE99">
        <f t="shared" si="0"/>
        <v>0</v>
      </c>
      <c r="AF99">
        <f t="shared" si="0"/>
        <v>0</v>
      </c>
      <c r="AG99">
        <f t="shared" si="0"/>
        <v>0.44823999999999953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0.14851000000000006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4.1904000000000048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18.059999999999999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7.3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18.059999999999999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7.3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18.059999999999999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7.3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18.059999999999999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7.13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18.059999999999999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7.13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18.059999999999999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7.13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18.059999999999999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7.13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18.059999999999999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7.13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18.059999999999999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7.13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18.059999999999999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7.13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18.059999999999999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7.13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18.059999999999999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7.13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18.059999999999999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7.13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18.059999999999999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7.13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18.059999999999999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7.13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18.059999999999999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18.059999999999999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18.059999999999999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18.059999999999999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18.059999999999999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18.059999999999999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18.059999999999999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18.059999999999999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18.059999999999999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18.059999999999999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18.059999999999999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18.059999999999999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18.059999999999999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18.059999999999999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18.059999999999999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18.059999999999999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18.059999999999999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7.13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18.059999999999999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7.13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18.059999999999999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7.13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18.059999999999999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7.13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18.059999999999999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7.13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17.690000000000001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7.13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17.690000000000001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7.13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17.690000000000001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7.13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17.690000000000001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7.3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17.690000000000001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7.3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17.690000000000001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7.3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17.690000000000001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7.3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17.690000000000001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7.53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17.690000000000001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7.53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17.690000000000001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7.53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17.690000000000001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7.53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17.690000000000001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8.0500000000000007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17.149999999999999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8.0500000000000007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17.149999999999999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7.3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17.149999999999999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7.3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17.149999999999999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7.3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17.149999999999999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7.3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17.149999999999999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7.3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17.149999999999999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7.3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17.149999999999999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7.3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17.149999999999999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7.3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17.149999999999999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7.3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17.149999999999999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7.3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17.149999999999999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7.53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17.149999999999999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7.53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17.149999999999999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7.53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17.149999999999999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7.53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17.149999999999999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17.149999999999999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17.149999999999999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7.53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17.149999999999999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7.3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17.149999999999999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7.3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17.149999999999999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7.3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17.149999999999999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7.3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17.149999999999999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7.3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17.149999999999999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7.3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7.3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7.3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7.13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7.13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7.13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7.13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7.13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17.690000000000001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17.690000000000001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17.690000000000001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17.690000000000001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17.690000000000001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17.690000000000001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17.690000000000001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17.690000000000001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17.690000000000001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17.690000000000001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17.690000000000001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17.690000000000001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0.17708499999999988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0.42465000000000064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3.12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7.68</v>
      </c>
      <c r="K3" s="201">
        <v>0.1</v>
      </c>
      <c r="L3" s="201">
        <v>0.31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0.02</v>
      </c>
      <c r="T3" s="201">
        <v>1.62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2.67</v>
      </c>
      <c r="AE3" s="201">
        <v>0</v>
      </c>
      <c r="AF3" s="201">
        <v>0</v>
      </c>
      <c r="AG3" s="201">
        <v>34.71</v>
      </c>
      <c r="AH3" s="201">
        <v>0</v>
      </c>
      <c r="AI3" s="201">
        <v>6.01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58.76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3.12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7.68</v>
      </c>
      <c r="K4" s="201">
        <v>0.1</v>
      </c>
      <c r="L4" s="201">
        <v>0.31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0.02</v>
      </c>
      <c r="T4" s="201">
        <v>1.62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2.67</v>
      </c>
      <c r="AE4" s="201">
        <v>0</v>
      </c>
      <c r="AF4" s="201">
        <v>0</v>
      </c>
      <c r="AG4" s="201">
        <v>36.17</v>
      </c>
      <c r="AH4" s="201">
        <v>0</v>
      </c>
      <c r="AI4" s="201">
        <v>6.01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58.76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3.12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7.68</v>
      </c>
      <c r="K5" s="201">
        <v>0.1</v>
      </c>
      <c r="L5" s="201">
        <v>0.31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0.02</v>
      </c>
      <c r="T5" s="201">
        <v>1.62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2.67</v>
      </c>
      <c r="AE5" s="201">
        <v>0</v>
      </c>
      <c r="AF5" s="201">
        <v>0</v>
      </c>
      <c r="AG5" s="201">
        <v>36.17</v>
      </c>
      <c r="AH5" s="201">
        <v>0</v>
      </c>
      <c r="AI5" s="201">
        <v>6.01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58.76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3.12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7.68</v>
      </c>
      <c r="K6" s="201">
        <v>0.1</v>
      </c>
      <c r="L6" s="201">
        <v>0.31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0.02</v>
      </c>
      <c r="T6" s="201">
        <v>1.62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2.67</v>
      </c>
      <c r="AE6" s="201">
        <v>0</v>
      </c>
      <c r="AF6" s="201">
        <v>0</v>
      </c>
      <c r="AG6" s="201">
        <v>36.17</v>
      </c>
      <c r="AH6" s="201">
        <v>0</v>
      </c>
      <c r="AI6" s="201">
        <v>6.01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58.76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3.12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7.68</v>
      </c>
      <c r="K7" s="201">
        <v>0.1</v>
      </c>
      <c r="L7" s="201">
        <v>0.31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0.02</v>
      </c>
      <c r="T7" s="201">
        <v>1.62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2.67</v>
      </c>
      <c r="AE7" s="201">
        <v>0</v>
      </c>
      <c r="AF7" s="201">
        <v>0</v>
      </c>
      <c r="AG7" s="201">
        <v>35.31</v>
      </c>
      <c r="AH7" s="201">
        <v>0</v>
      </c>
      <c r="AI7" s="201">
        <v>6.01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58.23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3.12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7.68</v>
      </c>
      <c r="K8" s="201">
        <v>0.1</v>
      </c>
      <c r="L8" s="201">
        <v>0.31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0.02</v>
      </c>
      <c r="T8" s="201">
        <v>1.62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2.67</v>
      </c>
      <c r="AE8" s="201">
        <v>0</v>
      </c>
      <c r="AF8" s="201">
        <v>0</v>
      </c>
      <c r="AG8" s="201">
        <v>35.31</v>
      </c>
      <c r="AH8" s="201">
        <v>0</v>
      </c>
      <c r="AI8" s="201">
        <v>6.01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58.23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3.12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7.68</v>
      </c>
      <c r="K9" s="201">
        <v>0.1</v>
      </c>
      <c r="L9" s="201">
        <v>0.31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0.02</v>
      </c>
      <c r="T9" s="201">
        <v>1.62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2.67</v>
      </c>
      <c r="AE9" s="201">
        <v>0</v>
      </c>
      <c r="AF9" s="201">
        <v>0</v>
      </c>
      <c r="AG9" s="201">
        <v>35.31</v>
      </c>
      <c r="AH9" s="201">
        <v>0</v>
      </c>
      <c r="AI9" s="201">
        <v>6.01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58.23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3.12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7.68</v>
      </c>
      <c r="K10" s="201">
        <v>0.1</v>
      </c>
      <c r="L10" s="201">
        <v>0.31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0.02</v>
      </c>
      <c r="T10" s="201">
        <v>1.62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2.67</v>
      </c>
      <c r="AE10" s="201">
        <v>0</v>
      </c>
      <c r="AF10" s="201">
        <v>0</v>
      </c>
      <c r="AG10" s="201">
        <v>35.31</v>
      </c>
      <c r="AH10" s="201">
        <v>0</v>
      </c>
      <c r="AI10" s="201">
        <v>6.01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58.23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3.12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7.68</v>
      </c>
      <c r="K11" s="201">
        <v>0.1</v>
      </c>
      <c r="L11" s="201">
        <v>0.31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0.02</v>
      </c>
      <c r="T11" s="201">
        <v>1.62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2.67</v>
      </c>
      <c r="AE11" s="201">
        <v>0</v>
      </c>
      <c r="AF11" s="201">
        <v>0</v>
      </c>
      <c r="AG11" s="201">
        <v>35.31</v>
      </c>
      <c r="AH11" s="201">
        <v>0</v>
      </c>
      <c r="AI11" s="201">
        <v>6.01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58.23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3.12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7.68</v>
      </c>
      <c r="K12" s="201">
        <v>0.1</v>
      </c>
      <c r="L12" s="201">
        <v>0.31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0.02</v>
      </c>
      <c r="T12" s="201">
        <v>1.62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2.67</v>
      </c>
      <c r="AE12" s="201">
        <v>0</v>
      </c>
      <c r="AF12" s="201">
        <v>0</v>
      </c>
      <c r="AG12" s="201">
        <v>35.31</v>
      </c>
      <c r="AH12" s="201">
        <v>0</v>
      </c>
      <c r="AI12" s="201">
        <v>6.01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58.23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3.12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7.68</v>
      </c>
      <c r="K13" s="201">
        <v>0.1</v>
      </c>
      <c r="L13" s="201">
        <v>0.31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0.02</v>
      </c>
      <c r="T13" s="201">
        <v>1.62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2.67</v>
      </c>
      <c r="AE13" s="201">
        <v>0</v>
      </c>
      <c r="AF13" s="201">
        <v>0</v>
      </c>
      <c r="AG13" s="201">
        <v>35.31</v>
      </c>
      <c r="AH13" s="201">
        <v>0</v>
      </c>
      <c r="AI13" s="201">
        <v>6.01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58.23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3.12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7.68</v>
      </c>
      <c r="K14" s="201">
        <v>0.1</v>
      </c>
      <c r="L14" s="201">
        <v>0.31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0.02</v>
      </c>
      <c r="T14" s="201">
        <v>1.62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2.67</v>
      </c>
      <c r="AE14" s="201">
        <v>0</v>
      </c>
      <c r="AF14" s="201">
        <v>0</v>
      </c>
      <c r="AG14" s="201">
        <v>35.31</v>
      </c>
      <c r="AH14" s="201">
        <v>0</v>
      </c>
      <c r="AI14" s="201">
        <v>6.01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58.23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3.12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7.68</v>
      </c>
      <c r="K15" s="201">
        <v>0.1</v>
      </c>
      <c r="L15" s="201">
        <v>0.31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0.04</v>
      </c>
      <c r="S15" s="201">
        <v>0.02</v>
      </c>
      <c r="T15" s="201">
        <v>1.62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2.67</v>
      </c>
      <c r="AE15" s="201">
        <v>0</v>
      </c>
      <c r="AF15" s="201">
        <v>0</v>
      </c>
      <c r="AG15" s="201">
        <v>35.31</v>
      </c>
      <c r="AH15" s="201">
        <v>0</v>
      </c>
      <c r="AI15" s="201">
        <v>6.01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58.23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3.12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7.68</v>
      </c>
      <c r="K16" s="201">
        <v>0.1</v>
      </c>
      <c r="L16" s="201">
        <v>0.31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0.04</v>
      </c>
      <c r="S16" s="201">
        <v>0.02</v>
      </c>
      <c r="T16" s="201">
        <v>1.62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2.67</v>
      </c>
      <c r="AE16" s="201">
        <v>0</v>
      </c>
      <c r="AF16" s="201">
        <v>0</v>
      </c>
      <c r="AG16" s="201">
        <v>35.31</v>
      </c>
      <c r="AH16" s="201">
        <v>0</v>
      </c>
      <c r="AI16" s="201">
        <v>6.01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58.23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3.12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7.68</v>
      </c>
      <c r="K17" s="201">
        <v>0.1</v>
      </c>
      <c r="L17" s="201">
        <v>0.31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0.04</v>
      </c>
      <c r="S17" s="201">
        <v>0.02</v>
      </c>
      <c r="T17" s="201">
        <v>1.62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2.67</v>
      </c>
      <c r="AE17" s="201">
        <v>0</v>
      </c>
      <c r="AF17" s="201">
        <v>0</v>
      </c>
      <c r="AG17" s="201">
        <v>35.31</v>
      </c>
      <c r="AH17" s="201">
        <v>0</v>
      </c>
      <c r="AI17" s="201">
        <v>6.01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58.23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3.12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7.68</v>
      </c>
      <c r="K18" s="201">
        <v>0.1</v>
      </c>
      <c r="L18" s="201">
        <v>0.31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0.04</v>
      </c>
      <c r="S18" s="201">
        <v>0.02</v>
      </c>
      <c r="T18" s="201">
        <v>1.62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2.67</v>
      </c>
      <c r="AE18" s="201">
        <v>0</v>
      </c>
      <c r="AF18" s="201">
        <v>0</v>
      </c>
      <c r="AG18" s="201">
        <v>35.31</v>
      </c>
      <c r="AH18" s="201">
        <v>0</v>
      </c>
      <c r="AI18" s="201">
        <v>6.01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58.23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3.12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7.68</v>
      </c>
      <c r="K19" s="201">
        <v>0.06</v>
      </c>
      <c r="L19" s="201">
        <v>0.31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0.04</v>
      </c>
      <c r="S19" s="201">
        <v>0.02</v>
      </c>
      <c r="T19" s="201">
        <v>1.62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2.67</v>
      </c>
      <c r="AE19" s="201">
        <v>0</v>
      </c>
      <c r="AF19" s="201">
        <v>0</v>
      </c>
      <c r="AG19" s="201">
        <v>34.71</v>
      </c>
      <c r="AH19" s="201">
        <v>0</v>
      </c>
      <c r="AI19" s="201">
        <v>6.01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58.23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3.12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7.68</v>
      </c>
      <c r="K20" s="201">
        <v>0.1</v>
      </c>
      <c r="L20" s="201">
        <v>0.31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0.04</v>
      </c>
      <c r="S20" s="201">
        <v>0.02</v>
      </c>
      <c r="T20" s="201">
        <v>1.62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2.67</v>
      </c>
      <c r="AE20" s="201">
        <v>0</v>
      </c>
      <c r="AF20" s="201">
        <v>0</v>
      </c>
      <c r="AG20" s="201">
        <v>34.71</v>
      </c>
      <c r="AH20" s="201">
        <v>0</v>
      </c>
      <c r="AI20" s="201">
        <v>6.01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58.23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</v>
      </c>
      <c r="AW20" s="201">
        <v>0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3.12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7.68</v>
      </c>
      <c r="K21" s="201">
        <v>0.1</v>
      </c>
      <c r="L21" s="201">
        <v>0.31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0.04</v>
      </c>
      <c r="S21" s="201">
        <v>0.02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2.67</v>
      </c>
      <c r="AE21" s="201">
        <v>0</v>
      </c>
      <c r="AF21" s="201">
        <v>0</v>
      </c>
      <c r="AG21" s="201">
        <v>34.71</v>
      </c>
      <c r="AH21" s="201">
        <v>0</v>
      </c>
      <c r="AI21" s="201">
        <v>6.01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58.23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</v>
      </c>
      <c r="AW21" s="201">
        <v>0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3.12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7.68</v>
      </c>
      <c r="K22" s="201">
        <v>0.1</v>
      </c>
      <c r="L22" s="201">
        <v>0.31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0.04</v>
      </c>
      <c r="S22" s="201">
        <v>0.02</v>
      </c>
      <c r="T22" s="201">
        <v>1.62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2.67</v>
      </c>
      <c r="AE22" s="201">
        <v>0</v>
      </c>
      <c r="AF22" s="201">
        <v>0</v>
      </c>
      <c r="AG22" s="201">
        <v>34.71</v>
      </c>
      <c r="AH22" s="201">
        <v>0</v>
      </c>
      <c r="AI22" s="201">
        <v>6.01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58.23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</v>
      </c>
      <c r="AW22" s="201">
        <v>0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3.12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7.68</v>
      </c>
      <c r="K23" s="201">
        <v>0.1</v>
      </c>
      <c r="L23" s="201">
        <v>0.31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0.04</v>
      </c>
      <c r="S23" s="201">
        <v>0.02</v>
      </c>
      <c r="T23" s="201">
        <v>1.62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2.67</v>
      </c>
      <c r="AE23" s="201">
        <v>0</v>
      </c>
      <c r="AF23" s="201">
        <v>0</v>
      </c>
      <c r="AG23" s="201">
        <v>34.71</v>
      </c>
      <c r="AH23" s="201">
        <v>0</v>
      </c>
      <c r="AI23" s="201">
        <v>6.01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58.23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</v>
      </c>
      <c r="AW23" s="201">
        <v>0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3.12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7.68</v>
      </c>
      <c r="K24" s="201">
        <v>0.1</v>
      </c>
      <c r="L24" s="201">
        <v>0.31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0.04</v>
      </c>
      <c r="S24" s="201">
        <v>0.02</v>
      </c>
      <c r="T24" s="201">
        <v>1.62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2.67</v>
      </c>
      <c r="AE24" s="201">
        <v>0</v>
      </c>
      <c r="AF24" s="201">
        <v>0</v>
      </c>
      <c r="AG24" s="201">
        <v>34.71</v>
      </c>
      <c r="AH24" s="201">
        <v>0</v>
      </c>
      <c r="AI24" s="201">
        <v>6.01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58.23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</v>
      </c>
      <c r="AW24" s="201">
        <v>0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3.12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7.68</v>
      </c>
      <c r="K25" s="201">
        <v>0.28000000000000003</v>
      </c>
      <c r="L25" s="201">
        <v>0.31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0.04</v>
      </c>
      <c r="S25" s="201">
        <v>0.02</v>
      </c>
      <c r="T25" s="201">
        <v>1.62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2.67</v>
      </c>
      <c r="AE25" s="201">
        <v>0</v>
      </c>
      <c r="AF25" s="201">
        <v>0</v>
      </c>
      <c r="AG25" s="201">
        <v>34.71</v>
      </c>
      <c r="AH25" s="201">
        <v>0</v>
      </c>
      <c r="AI25" s="201">
        <v>6.01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58.23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</v>
      </c>
      <c r="AW25" s="201">
        <v>0</v>
      </c>
      <c r="AX25" s="201">
        <v>0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3.12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7.68</v>
      </c>
      <c r="K26" s="201">
        <v>0.1</v>
      </c>
      <c r="L26" s="201">
        <v>0.31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0.04</v>
      </c>
      <c r="S26" s="201">
        <v>0.02</v>
      </c>
      <c r="T26" s="201">
        <v>1.62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2.67</v>
      </c>
      <c r="AE26" s="201">
        <v>0</v>
      </c>
      <c r="AF26" s="201">
        <v>0</v>
      </c>
      <c r="AG26" s="201">
        <v>34.71</v>
      </c>
      <c r="AH26" s="201">
        <v>0</v>
      </c>
      <c r="AI26" s="201">
        <v>6.01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58.23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</v>
      </c>
      <c r="AW26" s="201">
        <v>0</v>
      </c>
      <c r="AX26" s="201">
        <v>0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3.06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7.68</v>
      </c>
      <c r="K27" s="201">
        <v>0.09</v>
      </c>
      <c r="L27" s="201">
        <v>0.31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0.04</v>
      </c>
      <c r="S27" s="201">
        <v>0.02</v>
      </c>
      <c r="T27" s="201">
        <v>1.62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2.67</v>
      </c>
      <c r="AE27" s="201">
        <v>0</v>
      </c>
      <c r="AF27" s="201">
        <v>0</v>
      </c>
      <c r="AG27" s="201">
        <v>34.71</v>
      </c>
      <c r="AH27" s="201">
        <v>0</v>
      </c>
      <c r="AI27" s="201">
        <v>6.01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58.23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</v>
      </c>
      <c r="AW27" s="201">
        <v>0</v>
      </c>
      <c r="AX27" s="201">
        <v>0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3.06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7.68</v>
      </c>
      <c r="K28" s="201">
        <v>0.1</v>
      </c>
      <c r="L28" s="201">
        <v>0.31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0.04</v>
      </c>
      <c r="S28" s="201">
        <v>0.02</v>
      </c>
      <c r="T28" s="201">
        <v>1.62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2.67</v>
      </c>
      <c r="AE28" s="201">
        <v>0</v>
      </c>
      <c r="AF28" s="201">
        <v>0</v>
      </c>
      <c r="AG28" s="201">
        <v>34.71</v>
      </c>
      <c r="AH28" s="201">
        <v>0</v>
      </c>
      <c r="AI28" s="201">
        <v>6.01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58.23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</v>
      </c>
      <c r="AW28" s="201">
        <v>0</v>
      </c>
      <c r="AX28" s="201">
        <v>0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3.06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7.68</v>
      </c>
      <c r="K29" s="201">
        <v>0.1</v>
      </c>
      <c r="L29" s="201">
        <v>0.31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0.04</v>
      </c>
      <c r="S29" s="201">
        <v>0.02</v>
      </c>
      <c r="T29" s="201">
        <v>1.62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2.67</v>
      </c>
      <c r="AE29" s="201">
        <v>0</v>
      </c>
      <c r="AF29" s="201">
        <v>0</v>
      </c>
      <c r="AG29" s="201">
        <v>34.71</v>
      </c>
      <c r="AH29" s="201">
        <v>0</v>
      </c>
      <c r="AI29" s="201">
        <v>6.01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58.23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</v>
      </c>
      <c r="AW29" s="201">
        <v>0</v>
      </c>
      <c r="AX29" s="201">
        <v>0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3.06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7.68</v>
      </c>
      <c r="K30" s="201">
        <v>0</v>
      </c>
      <c r="L30" s="201">
        <v>0.31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0.04</v>
      </c>
      <c r="S30" s="201">
        <v>0.02</v>
      </c>
      <c r="T30" s="201">
        <v>1.62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2.67</v>
      </c>
      <c r="AE30" s="201">
        <v>0</v>
      </c>
      <c r="AF30" s="201">
        <v>0</v>
      </c>
      <c r="AG30" s="201">
        <v>34.71</v>
      </c>
      <c r="AH30" s="201">
        <v>0</v>
      </c>
      <c r="AI30" s="201">
        <v>6.01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58.23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</v>
      </c>
      <c r="AW30" s="201">
        <v>0</v>
      </c>
      <c r="AX30" s="201">
        <v>0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3.06</v>
      </c>
      <c r="E31" s="201">
        <v>0</v>
      </c>
      <c r="F31" s="201">
        <v>0</v>
      </c>
      <c r="G31" s="201">
        <v>7.97</v>
      </c>
      <c r="H31" s="201">
        <v>0</v>
      </c>
      <c r="I31" s="201">
        <v>0</v>
      </c>
      <c r="J31" s="201">
        <v>7.68</v>
      </c>
      <c r="K31" s="201">
        <v>0.1</v>
      </c>
      <c r="L31" s="201">
        <v>0.31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0.04</v>
      </c>
      <c r="S31" s="201">
        <v>0.02</v>
      </c>
      <c r="T31" s="201">
        <v>1.62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2.67</v>
      </c>
      <c r="AE31" s="201">
        <v>0</v>
      </c>
      <c r="AF31" s="201">
        <v>0</v>
      </c>
      <c r="AG31" s="201">
        <v>34.71</v>
      </c>
      <c r="AH31" s="201">
        <v>0</v>
      </c>
      <c r="AI31" s="201">
        <v>6.01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58.23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3.06</v>
      </c>
      <c r="E32" s="201">
        <v>0</v>
      </c>
      <c r="F32" s="201">
        <v>0</v>
      </c>
      <c r="G32" s="201">
        <v>7.97</v>
      </c>
      <c r="H32" s="201">
        <v>0</v>
      </c>
      <c r="I32" s="201">
        <v>0</v>
      </c>
      <c r="J32" s="201">
        <v>7.68</v>
      </c>
      <c r="K32" s="201">
        <v>0.1</v>
      </c>
      <c r="L32" s="201">
        <v>0.31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0.04</v>
      </c>
      <c r="S32" s="201">
        <v>0.02</v>
      </c>
      <c r="T32" s="201">
        <v>1.62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2.67</v>
      </c>
      <c r="AE32" s="201">
        <v>0</v>
      </c>
      <c r="AF32" s="201">
        <v>0</v>
      </c>
      <c r="AG32" s="201">
        <v>34.71</v>
      </c>
      <c r="AH32" s="201">
        <v>0</v>
      </c>
      <c r="AI32" s="201">
        <v>6.01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58.23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3.06</v>
      </c>
      <c r="E33" s="201">
        <v>0</v>
      </c>
      <c r="F33" s="201">
        <v>0</v>
      </c>
      <c r="G33" s="201">
        <v>7.97</v>
      </c>
      <c r="H33" s="201">
        <v>0</v>
      </c>
      <c r="I33" s="201">
        <v>0</v>
      </c>
      <c r="J33" s="201">
        <v>7.68</v>
      </c>
      <c r="K33" s="201">
        <v>0.1</v>
      </c>
      <c r="L33" s="201">
        <v>0.31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0.04</v>
      </c>
      <c r="S33" s="201">
        <v>0.02</v>
      </c>
      <c r="T33" s="201">
        <v>1.62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2.67</v>
      </c>
      <c r="AE33" s="201">
        <v>0</v>
      </c>
      <c r="AF33" s="201">
        <v>0</v>
      </c>
      <c r="AG33" s="201">
        <v>34.71</v>
      </c>
      <c r="AH33" s="201">
        <v>0</v>
      </c>
      <c r="AI33" s="201">
        <v>6.01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58.23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3.06</v>
      </c>
      <c r="E34" s="201">
        <v>0</v>
      </c>
      <c r="F34" s="201">
        <v>0</v>
      </c>
      <c r="G34" s="201">
        <v>7.97</v>
      </c>
      <c r="H34" s="201">
        <v>0</v>
      </c>
      <c r="I34" s="201">
        <v>0</v>
      </c>
      <c r="J34" s="201">
        <v>7.68</v>
      </c>
      <c r="K34" s="201">
        <v>0.1</v>
      </c>
      <c r="L34" s="201">
        <v>0.31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0.04</v>
      </c>
      <c r="S34" s="201">
        <v>0.02</v>
      </c>
      <c r="T34" s="201">
        <v>1.62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2.67</v>
      </c>
      <c r="AE34" s="201">
        <v>0</v>
      </c>
      <c r="AF34" s="201">
        <v>0</v>
      </c>
      <c r="AG34" s="201">
        <v>34.71</v>
      </c>
      <c r="AH34" s="201">
        <v>0</v>
      </c>
      <c r="AI34" s="201">
        <v>6.01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58.23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3.06</v>
      </c>
      <c r="E35" s="201">
        <v>0</v>
      </c>
      <c r="F35" s="201">
        <v>0</v>
      </c>
      <c r="G35" s="201">
        <v>7.97</v>
      </c>
      <c r="H35" s="201">
        <v>0</v>
      </c>
      <c r="I35" s="201">
        <v>0</v>
      </c>
      <c r="J35" s="201">
        <v>7.54</v>
      </c>
      <c r="K35" s="201">
        <v>0.1</v>
      </c>
      <c r="L35" s="201">
        <v>0.31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0.04</v>
      </c>
      <c r="S35" s="201">
        <v>0.02</v>
      </c>
      <c r="T35" s="201">
        <v>1.62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2.67</v>
      </c>
      <c r="AE35" s="201">
        <v>0</v>
      </c>
      <c r="AF35" s="201">
        <v>0</v>
      </c>
      <c r="AG35" s="201">
        <v>35.31</v>
      </c>
      <c r="AH35" s="201">
        <v>0</v>
      </c>
      <c r="AI35" s="201">
        <v>6.01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58.23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3.06</v>
      </c>
      <c r="E36" s="201">
        <v>0</v>
      </c>
      <c r="F36" s="201">
        <v>0</v>
      </c>
      <c r="G36" s="201">
        <v>7.97</v>
      </c>
      <c r="H36" s="201">
        <v>0</v>
      </c>
      <c r="I36" s="201">
        <v>0</v>
      </c>
      <c r="J36" s="201">
        <v>7.54</v>
      </c>
      <c r="K36" s="201">
        <v>0.1</v>
      </c>
      <c r="L36" s="201">
        <v>0.31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0.04</v>
      </c>
      <c r="S36" s="201">
        <v>0.02</v>
      </c>
      <c r="T36" s="201">
        <v>1.62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2.67</v>
      </c>
      <c r="AE36" s="201">
        <v>0</v>
      </c>
      <c r="AF36" s="201">
        <v>0</v>
      </c>
      <c r="AG36" s="201">
        <v>35.31</v>
      </c>
      <c r="AH36" s="201">
        <v>0</v>
      </c>
      <c r="AI36" s="201">
        <v>6.01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58.23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3.06</v>
      </c>
      <c r="E37" s="201">
        <v>0</v>
      </c>
      <c r="F37" s="201">
        <v>0</v>
      </c>
      <c r="G37" s="201">
        <v>7.97</v>
      </c>
      <c r="H37" s="201">
        <v>0</v>
      </c>
      <c r="I37" s="201">
        <v>0</v>
      </c>
      <c r="J37" s="201">
        <v>7.54</v>
      </c>
      <c r="K37" s="201">
        <v>0.1</v>
      </c>
      <c r="L37" s="201">
        <v>0.31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0.04</v>
      </c>
      <c r="S37" s="201">
        <v>0.02</v>
      </c>
      <c r="T37" s="201">
        <v>1.62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2.67</v>
      </c>
      <c r="AE37" s="201">
        <v>0</v>
      </c>
      <c r="AF37" s="201">
        <v>0</v>
      </c>
      <c r="AG37" s="201">
        <v>35.31</v>
      </c>
      <c r="AH37" s="201">
        <v>0</v>
      </c>
      <c r="AI37" s="201">
        <v>6.01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58.23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3.06</v>
      </c>
      <c r="E38" s="201">
        <v>0</v>
      </c>
      <c r="F38" s="201">
        <v>0</v>
      </c>
      <c r="G38" s="201">
        <v>7.97</v>
      </c>
      <c r="H38" s="201">
        <v>0</v>
      </c>
      <c r="I38" s="201">
        <v>0</v>
      </c>
      <c r="J38" s="201">
        <v>7.54</v>
      </c>
      <c r="K38" s="201">
        <v>0.1</v>
      </c>
      <c r="L38" s="201">
        <v>0.31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0.04</v>
      </c>
      <c r="S38" s="201">
        <v>0.02</v>
      </c>
      <c r="T38" s="201">
        <v>1.62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2.67</v>
      </c>
      <c r="AE38" s="201">
        <v>0</v>
      </c>
      <c r="AF38" s="201">
        <v>0</v>
      </c>
      <c r="AG38" s="201">
        <v>35.31</v>
      </c>
      <c r="AH38" s="201">
        <v>0</v>
      </c>
      <c r="AI38" s="201">
        <v>6.01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58.23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2.99</v>
      </c>
      <c r="E39" s="201">
        <v>0</v>
      </c>
      <c r="F39" s="201">
        <v>0</v>
      </c>
      <c r="G39" s="201">
        <v>7.97</v>
      </c>
      <c r="H39" s="201">
        <v>0</v>
      </c>
      <c r="I39" s="201">
        <v>0</v>
      </c>
      <c r="J39" s="201">
        <v>7.54</v>
      </c>
      <c r="K39" s="201">
        <v>0.1</v>
      </c>
      <c r="L39" s="201">
        <v>0.31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0.04</v>
      </c>
      <c r="S39" s="201">
        <v>0.02</v>
      </c>
      <c r="T39" s="201">
        <v>1.62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0.05</v>
      </c>
      <c r="AD39" s="201">
        <v>2.67</v>
      </c>
      <c r="AE39" s="201">
        <v>0</v>
      </c>
      <c r="AF39" s="201">
        <v>0</v>
      </c>
      <c r="AG39" s="201">
        <v>35.31</v>
      </c>
      <c r="AH39" s="201">
        <v>0</v>
      </c>
      <c r="AI39" s="201">
        <v>6.01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56.77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2.99</v>
      </c>
      <c r="E40" s="201">
        <v>0</v>
      </c>
      <c r="F40" s="201">
        <v>0</v>
      </c>
      <c r="G40" s="201">
        <v>7.97</v>
      </c>
      <c r="H40" s="201">
        <v>0</v>
      </c>
      <c r="I40" s="201">
        <v>0</v>
      </c>
      <c r="J40" s="201">
        <v>7.54</v>
      </c>
      <c r="K40" s="201">
        <v>0.1</v>
      </c>
      <c r="L40" s="201">
        <v>0.31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0.04</v>
      </c>
      <c r="S40" s="201">
        <v>0.02</v>
      </c>
      <c r="T40" s="201">
        <v>1.62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0.05</v>
      </c>
      <c r="AD40" s="201">
        <v>2.67</v>
      </c>
      <c r="AE40" s="201">
        <v>0</v>
      </c>
      <c r="AF40" s="201">
        <v>0</v>
      </c>
      <c r="AG40" s="201">
        <v>35.31</v>
      </c>
      <c r="AH40" s="201">
        <v>0</v>
      </c>
      <c r="AI40" s="201">
        <v>6.01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56.77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2.99</v>
      </c>
      <c r="E41" s="201">
        <v>0</v>
      </c>
      <c r="F41" s="201">
        <v>0</v>
      </c>
      <c r="G41" s="201">
        <v>7.97</v>
      </c>
      <c r="H41" s="201">
        <v>0</v>
      </c>
      <c r="I41" s="201">
        <v>0</v>
      </c>
      <c r="J41" s="201">
        <v>7.54</v>
      </c>
      <c r="K41" s="201">
        <v>0.1</v>
      </c>
      <c r="L41" s="201">
        <v>0.31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0.04</v>
      </c>
      <c r="S41" s="201">
        <v>0.02</v>
      </c>
      <c r="T41" s="201">
        <v>1.62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0.05</v>
      </c>
      <c r="AD41" s="201">
        <v>2.67</v>
      </c>
      <c r="AE41" s="201">
        <v>0</v>
      </c>
      <c r="AF41" s="201">
        <v>0</v>
      </c>
      <c r="AG41" s="201">
        <v>35.31</v>
      </c>
      <c r="AH41" s="201">
        <v>0</v>
      </c>
      <c r="AI41" s="201">
        <v>6.01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56.77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2.99</v>
      </c>
      <c r="E42" s="201">
        <v>0</v>
      </c>
      <c r="F42" s="201">
        <v>0</v>
      </c>
      <c r="G42" s="201">
        <v>7.97</v>
      </c>
      <c r="H42" s="201">
        <v>0</v>
      </c>
      <c r="I42" s="201">
        <v>0</v>
      </c>
      <c r="J42" s="201">
        <v>7.54</v>
      </c>
      <c r="K42" s="201">
        <v>0.1</v>
      </c>
      <c r="L42" s="201">
        <v>0.31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0.04</v>
      </c>
      <c r="S42" s="201">
        <v>0.02</v>
      </c>
      <c r="T42" s="201">
        <v>1.62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0.05</v>
      </c>
      <c r="AD42" s="201">
        <v>2.67</v>
      </c>
      <c r="AE42" s="201">
        <v>0</v>
      </c>
      <c r="AF42" s="201">
        <v>0</v>
      </c>
      <c r="AG42" s="201">
        <v>35.31</v>
      </c>
      <c r="AH42" s="201">
        <v>0</v>
      </c>
      <c r="AI42" s="201">
        <v>6.01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56.77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2.99</v>
      </c>
      <c r="E43" s="201">
        <v>0</v>
      </c>
      <c r="F43" s="201">
        <v>0</v>
      </c>
      <c r="G43" s="201">
        <v>7.97</v>
      </c>
      <c r="H43" s="201">
        <v>0</v>
      </c>
      <c r="I43" s="201">
        <v>0</v>
      </c>
      <c r="J43" s="201">
        <v>7.54</v>
      </c>
      <c r="K43" s="201">
        <v>0.1</v>
      </c>
      <c r="L43" s="201">
        <v>0.31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0.04</v>
      </c>
      <c r="S43" s="201">
        <v>0.02</v>
      </c>
      <c r="T43" s="201">
        <v>1.62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0.05</v>
      </c>
      <c r="AD43" s="201">
        <v>1.19</v>
      </c>
      <c r="AE43" s="201">
        <v>0</v>
      </c>
      <c r="AF43" s="201">
        <v>0</v>
      </c>
      <c r="AG43" s="201">
        <v>36.17</v>
      </c>
      <c r="AH43" s="201">
        <v>0</v>
      </c>
      <c r="AI43" s="201">
        <v>6.01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56.77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2.99</v>
      </c>
      <c r="E44" s="201">
        <v>0</v>
      </c>
      <c r="F44" s="201">
        <v>0</v>
      </c>
      <c r="G44" s="201">
        <v>7.97</v>
      </c>
      <c r="H44" s="201">
        <v>0</v>
      </c>
      <c r="I44" s="201">
        <v>0</v>
      </c>
      <c r="J44" s="201">
        <v>7.54</v>
      </c>
      <c r="K44" s="201">
        <v>0.1</v>
      </c>
      <c r="L44" s="201">
        <v>0.31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0.04</v>
      </c>
      <c r="S44" s="201">
        <v>0.02</v>
      </c>
      <c r="T44" s="201">
        <v>1.62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0.05</v>
      </c>
      <c r="AD44" s="201">
        <v>1.19</v>
      </c>
      <c r="AE44" s="201">
        <v>0</v>
      </c>
      <c r="AF44" s="201">
        <v>0</v>
      </c>
      <c r="AG44" s="201">
        <v>36.17</v>
      </c>
      <c r="AH44" s="201">
        <v>0</v>
      </c>
      <c r="AI44" s="201">
        <v>6.01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56.77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2.99</v>
      </c>
      <c r="E45" s="201">
        <v>0</v>
      </c>
      <c r="F45" s="201">
        <v>0</v>
      </c>
      <c r="G45" s="201">
        <v>7.97</v>
      </c>
      <c r="H45" s="201">
        <v>0</v>
      </c>
      <c r="I45" s="201">
        <v>0</v>
      </c>
      <c r="J45" s="201">
        <v>7.54</v>
      </c>
      <c r="K45" s="201">
        <v>0.1</v>
      </c>
      <c r="L45" s="201">
        <v>0.31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0.04</v>
      </c>
      <c r="S45" s="201">
        <v>0.02</v>
      </c>
      <c r="T45" s="201">
        <v>1.62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0.05</v>
      </c>
      <c r="AD45" s="201">
        <v>1.19</v>
      </c>
      <c r="AE45" s="201">
        <v>0</v>
      </c>
      <c r="AF45" s="201">
        <v>0</v>
      </c>
      <c r="AG45" s="201">
        <v>36.17</v>
      </c>
      <c r="AH45" s="201">
        <v>0</v>
      </c>
      <c r="AI45" s="201">
        <v>6.01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56.77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2.99</v>
      </c>
      <c r="E46" s="201">
        <v>0</v>
      </c>
      <c r="F46" s="201">
        <v>0</v>
      </c>
      <c r="G46" s="201">
        <v>7.97</v>
      </c>
      <c r="H46" s="201">
        <v>0</v>
      </c>
      <c r="I46" s="201">
        <v>0</v>
      </c>
      <c r="J46" s="201">
        <v>7.54</v>
      </c>
      <c r="K46" s="201">
        <v>0.1</v>
      </c>
      <c r="L46" s="201">
        <v>0.31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0.04</v>
      </c>
      <c r="S46" s="201">
        <v>0.02</v>
      </c>
      <c r="T46" s="201">
        <v>1.62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0.05</v>
      </c>
      <c r="AD46" s="201">
        <v>1.19</v>
      </c>
      <c r="AE46" s="201">
        <v>0</v>
      </c>
      <c r="AF46" s="201">
        <v>0</v>
      </c>
      <c r="AG46" s="201">
        <v>36.17</v>
      </c>
      <c r="AH46" s="201">
        <v>0</v>
      </c>
      <c r="AI46" s="201">
        <v>6.01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56.77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2.99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7.54</v>
      </c>
      <c r="K47" s="201">
        <v>0.1</v>
      </c>
      <c r="L47" s="201">
        <v>0.31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0.04</v>
      </c>
      <c r="S47" s="201">
        <v>0.02</v>
      </c>
      <c r="T47" s="201">
        <v>1.62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0.05</v>
      </c>
      <c r="AD47" s="201">
        <v>1.19</v>
      </c>
      <c r="AE47" s="201">
        <v>0</v>
      </c>
      <c r="AF47" s="201">
        <v>0</v>
      </c>
      <c r="AG47" s="201">
        <v>37.33</v>
      </c>
      <c r="AH47" s="201">
        <v>0</v>
      </c>
      <c r="AI47" s="201">
        <v>6.01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56.77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2.99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7.54</v>
      </c>
      <c r="K48" s="201">
        <v>0.1</v>
      </c>
      <c r="L48" s="201">
        <v>0.31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0.04</v>
      </c>
      <c r="S48" s="201">
        <v>0.02</v>
      </c>
      <c r="T48" s="201">
        <v>1.62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0.05</v>
      </c>
      <c r="AD48" s="201">
        <v>1.19</v>
      </c>
      <c r="AE48" s="201">
        <v>0</v>
      </c>
      <c r="AF48" s="201">
        <v>0</v>
      </c>
      <c r="AG48" s="201">
        <v>37.33</v>
      </c>
      <c r="AH48" s="201">
        <v>0</v>
      </c>
      <c r="AI48" s="201">
        <v>6.01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56.77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2.99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7.54</v>
      </c>
      <c r="K49" s="201">
        <v>0.1</v>
      </c>
      <c r="L49" s="201">
        <v>0.31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0.04</v>
      </c>
      <c r="S49" s="201">
        <v>0.02</v>
      </c>
      <c r="T49" s="201">
        <v>1.62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0.05</v>
      </c>
      <c r="AD49" s="201">
        <v>1.19</v>
      </c>
      <c r="AE49" s="201">
        <v>0</v>
      </c>
      <c r="AF49" s="201">
        <v>0</v>
      </c>
      <c r="AG49" s="201">
        <v>37.33</v>
      </c>
      <c r="AH49" s="201">
        <v>0</v>
      </c>
      <c r="AI49" s="201">
        <v>6.01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56.77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2.99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7.54</v>
      </c>
      <c r="K50" s="201">
        <v>0.1</v>
      </c>
      <c r="L50" s="201">
        <v>0.31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0.04</v>
      </c>
      <c r="S50" s="201">
        <v>0.02</v>
      </c>
      <c r="T50" s="201">
        <v>1.62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0.05</v>
      </c>
      <c r="AD50" s="201">
        <v>1.19</v>
      </c>
      <c r="AE50" s="201">
        <v>0</v>
      </c>
      <c r="AF50" s="201">
        <v>0</v>
      </c>
      <c r="AG50" s="201">
        <v>37.33</v>
      </c>
      <c r="AH50" s="201">
        <v>0</v>
      </c>
      <c r="AI50" s="201">
        <v>6.01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56.77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2.99</v>
      </c>
      <c r="E51" s="201">
        <v>0</v>
      </c>
      <c r="F51" s="201">
        <v>0</v>
      </c>
      <c r="G51" s="201">
        <v>7.9</v>
      </c>
      <c r="H51" s="201">
        <v>0</v>
      </c>
      <c r="I51" s="201">
        <v>0</v>
      </c>
      <c r="J51" s="201">
        <v>7.54</v>
      </c>
      <c r="K51" s="201">
        <v>0.1</v>
      </c>
      <c r="L51" s="201">
        <v>0.31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0.04</v>
      </c>
      <c r="S51" s="201">
        <v>0.02</v>
      </c>
      <c r="T51" s="201">
        <v>1.62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0.05</v>
      </c>
      <c r="AD51" s="201">
        <v>1.19</v>
      </c>
      <c r="AE51" s="201">
        <v>0</v>
      </c>
      <c r="AF51" s="201">
        <v>0</v>
      </c>
      <c r="AG51" s="201">
        <v>37.450000000000003</v>
      </c>
      <c r="AH51" s="201">
        <v>0</v>
      </c>
      <c r="AI51" s="201">
        <v>6.01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54.58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2.99</v>
      </c>
      <c r="E52" s="201">
        <v>0</v>
      </c>
      <c r="F52" s="201">
        <v>0</v>
      </c>
      <c r="G52" s="201">
        <v>7.9</v>
      </c>
      <c r="H52" s="201">
        <v>0</v>
      </c>
      <c r="I52" s="201">
        <v>0</v>
      </c>
      <c r="J52" s="201">
        <v>7.54</v>
      </c>
      <c r="K52" s="201">
        <v>0.1</v>
      </c>
      <c r="L52" s="201">
        <v>0.31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0.04</v>
      </c>
      <c r="S52" s="201">
        <v>0.02</v>
      </c>
      <c r="T52" s="201">
        <v>1.62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0.05</v>
      </c>
      <c r="AD52" s="201">
        <v>1.19</v>
      </c>
      <c r="AE52" s="201">
        <v>0</v>
      </c>
      <c r="AF52" s="201">
        <v>0</v>
      </c>
      <c r="AG52" s="201">
        <v>37.450000000000003</v>
      </c>
      <c r="AH52" s="201">
        <v>0</v>
      </c>
      <c r="AI52" s="201">
        <v>6.01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54.58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2.99</v>
      </c>
      <c r="E53" s="201">
        <v>0</v>
      </c>
      <c r="F53" s="201">
        <v>0</v>
      </c>
      <c r="G53" s="201">
        <v>7.9</v>
      </c>
      <c r="H53" s="201">
        <v>0</v>
      </c>
      <c r="I53" s="201">
        <v>0</v>
      </c>
      <c r="J53" s="201">
        <v>7.54</v>
      </c>
      <c r="K53" s="201">
        <v>0.1</v>
      </c>
      <c r="L53" s="201">
        <v>0.31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0.04</v>
      </c>
      <c r="S53" s="201">
        <v>0.02</v>
      </c>
      <c r="T53" s="201">
        <v>1.62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0.05</v>
      </c>
      <c r="AD53" s="201">
        <v>1.19</v>
      </c>
      <c r="AE53" s="201">
        <v>0</v>
      </c>
      <c r="AF53" s="201">
        <v>0</v>
      </c>
      <c r="AG53" s="201">
        <v>36.17</v>
      </c>
      <c r="AH53" s="201">
        <v>0</v>
      </c>
      <c r="AI53" s="201">
        <v>6.01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54.58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2.99</v>
      </c>
      <c r="E54" s="201">
        <v>0</v>
      </c>
      <c r="F54" s="201">
        <v>0</v>
      </c>
      <c r="G54" s="201">
        <v>7.9</v>
      </c>
      <c r="H54" s="201">
        <v>0</v>
      </c>
      <c r="I54" s="201">
        <v>0</v>
      </c>
      <c r="J54" s="201">
        <v>7.54</v>
      </c>
      <c r="K54" s="201">
        <v>0.1</v>
      </c>
      <c r="L54" s="201">
        <v>0.31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0.04</v>
      </c>
      <c r="S54" s="201">
        <v>0.02</v>
      </c>
      <c r="T54" s="201">
        <v>1.62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0.1</v>
      </c>
      <c r="AD54" s="201">
        <v>2.67</v>
      </c>
      <c r="AE54" s="201">
        <v>0</v>
      </c>
      <c r="AF54" s="201">
        <v>0</v>
      </c>
      <c r="AG54" s="201">
        <v>36.17</v>
      </c>
      <c r="AH54" s="201">
        <v>0</v>
      </c>
      <c r="AI54" s="201">
        <v>6.01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54.58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2.99</v>
      </c>
      <c r="E55" s="201">
        <v>0</v>
      </c>
      <c r="F55" s="201">
        <v>0</v>
      </c>
      <c r="G55" s="201">
        <v>7.9</v>
      </c>
      <c r="H55" s="201">
        <v>0</v>
      </c>
      <c r="I55" s="201">
        <v>0</v>
      </c>
      <c r="J55" s="201">
        <v>7.54</v>
      </c>
      <c r="K55" s="201">
        <v>0.1</v>
      </c>
      <c r="L55" s="201">
        <v>0.31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0.04</v>
      </c>
      <c r="S55" s="201">
        <v>0.02</v>
      </c>
      <c r="T55" s="201">
        <v>1.62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1.1399999999999999</v>
      </c>
      <c r="AD55" s="201">
        <v>1.34</v>
      </c>
      <c r="AE55" s="201">
        <v>0</v>
      </c>
      <c r="AF55" s="201">
        <v>0</v>
      </c>
      <c r="AG55" s="201">
        <v>36.17</v>
      </c>
      <c r="AH55" s="201">
        <v>0</v>
      </c>
      <c r="AI55" s="201">
        <v>6.01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54.58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2.99</v>
      </c>
      <c r="E56" s="201">
        <v>0</v>
      </c>
      <c r="F56" s="201">
        <v>0</v>
      </c>
      <c r="G56" s="201">
        <v>7.9</v>
      </c>
      <c r="H56" s="201">
        <v>0</v>
      </c>
      <c r="I56" s="201">
        <v>0</v>
      </c>
      <c r="J56" s="201">
        <v>7.54</v>
      </c>
      <c r="K56" s="201">
        <v>0.1</v>
      </c>
      <c r="L56" s="201">
        <v>0.31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0.04</v>
      </c>
      <c r="S56" s="201">
        <v>0.02</v>
      </c>
      <c r="T56" s="201">
        <v>1.62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1.1399999999999999</v>
      </c>
      <c r="AD56" s="201">
        <v>1.34</v>
      </c>
      <c r="AE56" s="201">
        <v>0</v>
      </c>
      <c r="AF56" s="201">
        <v>0</v>
      </c>
      <c r="AG56" s="201">
        <v>36.17</v>
      </c>
      <c r="AH56" s="201">
        <v>0</v>
      </c>
      <c r="AI56" s="201">
        <v>6.01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54.58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2.99</v>
      </c>
      <c r="E57" s="201">
        <v>0</v>
      </c>
      <c r="F57" s="201">
        <v>0</v>
      </c>
      <c r="G57" s="201">
        <v>7.9</v>
      </c>
      <c r="H57" s="201">
        <v>0</v>
      </c>
      <c r="I57" s="201">
        <v>0</v>
      </c>
      <c r="J57" s="201">
        <v>7.89</v>
      </c>
      <c r="K57" s="201">
        <v>0.1</v>
      </c>
      <c r="L57" s="201">
        <v>0.31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0.04</v>
      </c>
      <c r="S57" s="201">
        <v>0.02</v>
      </c>
      <c r="T57" s="201">
        <v>1.62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1.1399999999999999</v>
      </c>
      <c r="AD57" s="201">
        <v>1.34</v>
      </c>
      <c r="AE57" s="201">
        <v>0</v>
      </c>
      <c r="AF57" s="201">
        <v>0</v>
      </c>
      <c r="AG57" s="201">
        <v>36.17</v>
      </c>
      <c r="AH57" s="201">
        <v>0</v>
      </c>
      <c r="AI57" s="201">
        <v>6.01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54.58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2.99</v>
      </c>
      <c r="E58" s="201">
        <v>0</v>
      </c>
      <c r="F58" s="201">
        <v>0</v>
      </c>
      <c r="G58" s="201">
        <v>7.9</v>
      </c>
      <c r="H58" s="201">
        <v>0</v>
      </c>
      <c r="I58" s="201">
        <v>0</v>
      </c>
      <c r="J58" s="201">
        <v>7.89</v>
      </c>
      <c r="K58" s="201">
        <v>0.1</v>
      </c>
      <c r="L58" s="201">
        <v>0.31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0.04</v>
      </c>
      <c r="S58" s="201">
        <v>0.02</v>
      </c>
      <c r="T58" s="201">
        <v>1.62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1.1399999999999999</v>
      </c>
      <c r="AD58" s="201">
        <v>1.34</v>
      </c>
      <c r="AE58" s="201">
        <v>0</v>
      </c>
      <c r="AF58" s="201">
        <v>0</v>
      </c>
      <c r="AG58" s="201">
        <v>36.17</v>
      </c>
      <c r="AH58" s="201">
        <v>0</v>
      </c>
      <c r="AI58" s="201">
        <v>6.01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54.58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2.99</v>
      </c>
      <c r="E59" s="201">
        <v>0</v>
      </c>
      <c r="F59" s="201">
        <v>0</v>
      </c>
      <c r="G59" s="201">
        <v>7.9</v>
      </c>
      <c r="H59" s="201">
        <v>0</v>
      </c>
      <c r="I59" s="201">
        <v>0</v>
      </c>
      <c r="J59" s="201">
        <v>8.23</v>
      </c>
      <c r="K59" s="201">
        <v>0.1</v>
      </c>
      <c r="L59" s="201">
        <v>0.31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0.04</v>
      </c>
      <c r="S59" s="201">
        <v>0.02</v>
      </c>
      <c r="T59" s="201">
        <v>1.62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1.33</v>
      </c>
      <c r="AD59" s="201">
        <v>1.34</v>
      </c>
      <c r="AE59" s="201">
        <v>0</v>
      </c>
      <c r="AF59" s="201">
        <v>0</v>
      </c>
      <c r="AG59" s="201">
        <v>36.17</v>
      </c>
      <c r="AH59" s="201">
        <v>0</v>
      </c>
      <c r="AI59" s="201">
        <v>6.01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54.58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2.99</v>
      </c>
      <c r="E60" s="201">
        <v>0</v>
      </c>
      <c r="F60" s="201">
        <v>0</v>
      </c>
      <c r="G60" s="201">
        <v>7.9</v>
      </c>
      <c r="H60" s="201">
        <v>0</v>
      </c>
      <c r="I60" s="201">
        <v>0</v>
      </c>
      <c r="J60" s="201">
        <v>8.23</v>
      </c>
      <c r="K60" s="201">
        <v>0.1</v>
      </c>
      <c r="L60" s="201">
        <v>0.31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0.04</v>
      </c>
      <c r="S60" s="201">
        <v>0.02</v>
      </c>
      <c r="T60" s="201">
        <v>1.62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1.33</v>
      </c>
      <c r="AD60" s="201">
        <v>1.34</v>
      </c>
      <c r="AE60" s="201">
        <v>0</v>
      </c>
      <c r="AF60" s="201">
        <v>0</v>
      </c>
      <c r="AG60" s="201">
        <v>36.17</v>
      </c>
      <c r="AH60" s="201">
        <v>0</v>
      </c>
      <c r="AI60" s="201">
        <v>6.01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54.58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</v>
      </c>
      <c r="AW60" s="201">
        <v>0</v>
      </c>
      <c r="AX60" s="201">
        <v>0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2.99</v>
      </c>
      <c r="E61" s="201">
        <v>0</v>
      </c>
      <c r="F61" s="201">
        <v>0</v>
      </c>
      <c r="G61" s="201">
        <v>7.9</v>
      </c>
      <c r="H61" s="201">
        <v>0</v>
      </c>
      <c r="I61" s="201">
        <v>0</v>
      </c>
      <c r="J61" s="201">
        <v>8.3699999999999992</v>
      </c>
      <c r="K61" s="201">
        <v>0.1</v>
      </c>
      <c r="L61" s="201">
        <v>0.31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0.04</v>
      </c>
      <c r="S61" s="201">
        <v>0.02</v>
      </c>
      <c r="T61" s="201">
        <v>1.62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0.15</v>
      </c>
      <c r="AD61" s="201">
        <v>2.67</v>
      </c>
      <c r="AE61" s="201">
        <v>0</v>
      </c>
      <c r="AF61" s="201">
        <v>0</v>
      </c>
      <c r="AG61" s="201">
        <v>36.17</v>
      </c>
      <c r="AH61" s="201">
        <v>0</v>
      </c>
      <c r="AI61" s="201">
        <v>6.01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54.58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</v>
      </c>
      <c r="AW61" s="201">
        <v>0</v>
      </c>
      <c r="AX61" s="201">
        <v>0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2.99</v>
      </c>
      <c r="E62" s="201">
        <v>0</v>
      </c>
      <c r="F62" s="201">
        <v>0</v>
      </c>
      <c r="G62" s="201">
        <v>7.9</v>
      </c>
      <c r="H62" s="201">
        <v>0</v>
      </c>
      <c r="I62" s="201">
        <v>0</v>
      </c>
      <c r="J62" s="201">
        <v>8.3699999999999992</v>
      </c>
      <c r="K62" s="201">
        <v>0.1</v>
      </c>
      <c r="L62" s="201">
        <v>0.31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0.04</v>
      </c>
      <c r="S62" s="201">
        <v>0.02</v>
      </c>
      <c r="T62" s="201">
        <v>1.62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0.15</v>
      </c>
      <c r="AD62" s="201">
        <v>2.67</v>
      </c>
      <c r="AE62" s="201">
        <v>0</v>
      </c>
      <c r="AF62" s="201">
        <v>0</v>
      </c>
      <c r="AG62" s="201">
        <v>36.17</v>
      </c>
      <c r="AH62" s="201">
        <v>0</v>
      </c>
      <c r="AI62" s="201">
        <v>6.01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54.58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</v>
      </c>
      <c r="AW62" s="201">
        <v>0</v>
      </c>
      <c r="AX62" s="201">
        <v>0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2.99</v>
      </c>
      <c r="E63" s="201">
        <v>0</v>
      </c>
      <c r="F63" s="201">
        <v>0</v>
      </c>
      <c r="G63" s="201">
        <v>7.9</v>
      </c>
      <c r="H63" s="201">
        <v>0</v>
      </c>
      <c r="I63" s="201">
        <v>0</v>
      </c>
      <c r="J63" s="201">
        <v>8.57</v>
      </c>
      <c r="K63" s="201">
        <v>0.1</v>
      </c>
      <c r="L63" s="201">
        <v>0.31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0.04</v>
      </c>
      <c r="S63" s="201">
        <v>0.02</v>
      </c>
      <c r="T63" s="201">
        <v>1.62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0.15</v>
      </c>
      <c r="AD63" s="201">
        <v>2.67</v>
      </c>
      <c r="AE63" s="201">
        <v>0</v>
      </c>
      <c r="AF63" s="201">
        <v>0</v>
      </c>
      <c r="AG63" s="201">
        <v>37.33</v>
      </c>
      <c r="AH63" s="201">
        <v>0</v>
      </c>
      <c r="AI63" s="201">
        <v>6.01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54.58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</v>
      </c>
      <c r="AW63" s="201">
        <v>0</v>
      </c>
      <c r="AX63" s="201">
        <v>0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2.99</v>
      </c>
      <c r="E64" s="201">
        <v>0</v>
      </c>
      <c r="F64" s="201">
        <v>0</v>
      </c>
      <c r="G64" s="201">
        <v>7.9</v>
      </c>
      <c r="H64" s="201">
        <v>0</v>
      </c>
      <c r="I64" s="201">
        <v>0</v>
      </c>
      <c r="J64" s="201">
        <v>8.57</v>
      </c>
      <c r="K64" s="201">
        <v>0.1</v>
      </c>
      <c r="L64" s="201">
        <v>0.31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0.04</v>
      </c>
      <c r="S64" s="201">
        <v>0.02</v>
      </c>
      <c r="T64" s="201">
        <v>1.62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0.15</v>
      </c>
      <c r="AD64" s="201">
        <v>2.67</v>
      </c>
      <c r="AE64" s="201">
        <v>0</v>
      </c>
      <c r="AF64" s="201">
        <v>0</v>
      </c>
      <c r="AG64" s="201">
        <v>37.33</v>
      </c>
      <c r="AH64" s="201">
        <v>0</v>
      </c>
      <c r="AI64" s="201">
        <v>6.01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54.58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</v>
      </c>
      <c r="AW64" s="201">
        <v>0</v>
      </c>
      <c r="AX64" s="201">
        <v>0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2.99</v>
      </c>
      <c r="E65" s="201">
        <v>0</v>
      </c>
      <c r="F65" s="201">
        <v>0</v>
      </c>
      <c r="G65" s="201">
        <v>7.9</v>
      </c>
      <c r="H65" s="201">
        <v>0</v>
      </c>
      <c r="I65" s="201">
        <v>0</v>
      </c>
      <c r="J65" s="201">
        <v>8.7100000000000009</v>
      </c>
      <c r="K65" s="201">
        <v>0.1</v>
      </c>
      <c r="L65" s="201">
        <v>0.31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0.04</v>
      </c>
      <c r="S65" s="201">
        <v>0.02</v>
      </c>
      <c r="T65" s="201">
        <v>1.62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0.15</v>
      </c>
      <c r="AD65" s="201">
        <v>2.67</v>
      </c>
      <c r="AE65" s="201">
        <v>0</v>
      </c>
      <c r="AF65" s="201">
        <v>0</v>
      </c>
      <c r="AG65" s="201">
        <v>37.33</v>
      </c>
      <c r="AH65" s="201">
        <v>0</v>
      </c>
      <c r="AI65" s="201">
        <v>6.01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54.58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</v>
      </c>
      <c r="AW65" s="201">
        <v>0</v>
      </c>
      <c r="AX65" s="201">
        <v>0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2.99</v>
      </c>
      <c r="E66" s="201">
        <v>0</v>
      </c>
      <c r="F66" s="201">
        <v>0</v>
      </c>
      <c r="G66" s="201">
        <v>7.9</v>
      </c>
      <c r="H66" s="201">
        <v>0</v>
      </c>
      <c r="I66" s="201">
        <v>0</v>
      </c>
      <c r="J66" s="201">
        <v>8.7799999999999994</v>
      </c>
      <c r="K66" s="201">
        <v>0.1</v>
      </c>
      <c r="L66" s="201">
        <v>0.31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0.04</v>
      </c>
      <c r="S66" s="201">
        <v>0.02</v>
      </c>
      <c r="T66" s="201">
        <v>1.62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0.15</v>
      </c>
      <c r="AD66" s="201">
        <v>2.67</v>
      </c>
      <c r="AE66" s="201">
        <v>0</v>
      </c>
      <c r="AF66" s="201">
        <v>0</v>
      </c>
      <c r="AG66" s="201">
        <v>37.33</v>
      </c>
      <c r="AH66" s="201">
        <v>0</v>
      </c>
      <c r="AI66" s="201">
        <v>6.01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54.58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</v>
      </c>
      <c r="AW66" s="201">
        <v>0</v>
      </c>
      <c r="AX66" s="201">
        <v>0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2.99</v>
      </c>
      <c r="E67" s="201">
        <v>0</v>
      </c>
      <c r="F67" s="201">
        <v>0</v>
      </c>
      <c r="G67" s="201">
        <v>7.9</v>
      </c>
      <c r="H67" s="201">
        <v>0</v>
      </c>
      <c r="I67" s="201">
        <v>0</v>
      </c>
      <c r="J67" s="201">
        <v>7.54</v>
      </c>
      <c r="K67" s="201">
        <v>0.1</v>
      </c>
      <c r="L67" s="201">
        <v>0.31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0.04</v>
      </c>
      <c r="S67" s="201">
        <v>0.02</v>
      </c>
      <c r="T67" s="201">
        <v>1.62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0.15</v>
      </c>
      <c r="AD67" s="201">
        <v>2.67</v>
      </c>
      <c r="AE67" s="201">
        <v>0</v>
      </c>
      <c r="AF67" s="201">
        <v>0</v>
      </c>
      <c r="AG67" s="201">
        <v>41.38</v>
      </c>
      <c r="AH67" s="201">
        <v>0</v>
      </c>
      <c r="AI67" s="201">
        <v>6.01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54.58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</v>
      </c>
      <c r="AW67" s="201">
        <v>0</v>
      </c>
      <c r="AX67" s="201">
        <v>0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2.99</v>
      </c>
      <c r="E68" s="201">
        <v>0</v>
      </c>
      <c r="F68" s="201">
        <v>0</v>
      </c>
      <c r="G68" s="201">
        <v>7.9</v>
      </c>
      <c r="H68" s="201">
        <v>0</v>
      </c>
      <c r="I68" s="201">
        <v>0</v>
      </c>
      <c r="J68" s="201">
        <v>7.54</v>
      </c>
      <c r="K68" s="201">
        <v>0.1</v>
      </c>
      <c r="L68" s="201">
        <v>0.31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0.04</v>
      </c>
      <c r="S68" s="201">
        <v>0.02</v>
      </c>
      <c r="T68" s="201">
        <v>1.62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0.15</v>
      </c>
      <c r="AD68" s="201">
        <v>2.67</v>
      </c>
      <c r="AE68" s="201">
        <v>0</v>
      </c>
      <c r="AF68" s="201">
        <v>0</v>
      </c>
      <c r="AG68" s="201">
        <v>41.38</v>
      </c>
      <c r="AH68" s="201">
        <v>0</v>
      </c>
      <c r="AI68" s="201">
        <v>6.01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54.58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</v>
      </c>
      <c r="AW68" s="201">
        <v>0</v>
      </c>
      <c r="AX68" s="201">
        <v>0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2.99</v>
      </c>
      <c r="E69" s="201">
        <v>0</v>
      </c>
      <c r="F69" s="201">
        <v>0</v>
      </c>
      <c r="G69" s="201">
        <v>7.9</v>
      </c>
      <c r="H69" s="201">
        <v>0</v>
      </c>
      <c r="I69" s="201">
        <v>0</v>
      </c>
      <c r="J69" s="201">
        <v>7.54</v>
      </c>
      <c r="K69" s="201">
        <v>0.1</v>
      </c>
      <c r="L69" s="201">
        <v>0.31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0.04</v>
      </c>
      <c r="S69" s="201">
        <v>0.02</v>
      </c>
      <c r="T69" s="201">
        <v>1.62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0.15</v>
      </c>
      <c r="AD69" s="201">
        <v>1.19</v>
      </c>
      <c r="AE69" s="201">
        <v>0</v>
      </c>
      <c r="AF69" s="201">
        <v>0</v>
      </c>
      <c r="AG69" s="201">
        <v>37.33</v>
      </c>
      <c r="AH69" s="201">
        <v>0</v>
      </c>
      <c r="AI69" s="201">
        <v>6.01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54.58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</v>
      </c>
      <c r="AW69" s="201">
        <v>0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2.99</v>
      </c>
      <c r="E70" s="201">
        <v>0</v>
      </c>
      <c r="F70" s="201">
        <v>0</v>
      </c>
      <c r="G70" s="201">
        <v>7.9</v>
      </c>
      <c r="H70" s="201">
        <v>0</v>
      </c>
      <c r="I70" s="201">
        <v>0</v>
      </c>
      <c r="J70" s="201">
        <v>7.54</v>
      </c>
      <c r="K70" s="201">
        <v>0.1</v>
      </c>
      <c r="L70" s="201">
        <v>0.31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0.04</v>
      </c>
      <c r="S70" s="201">
        <v>0.02</v>
      </c>
      <c r="T70" s="201">
        <v>1.62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0.15</v>
      </c>
      <c r="AD70" s="201">
        <v>1.19</v>
      </c>
      <c r="AE70" s="201">
        <v>0</v>
      </c>
      <c r="AF70" s="201">
        <v>0</v>
      </c>
      <c r="AG70" s="201">
        <v>36.17</v>
      </c>
      <c r="AH70" s="201">
        <v>0</v>
      </c>
      <c r="AI70" s="201">
        <v>6.01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54.58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</v>
      </c>
      <c r="AW70" s="201">
        <v>0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2.99</v>
      </c>
      <c r="E71" s="201">
        <v>0</v>
      </c>
      <c r="F71" s="201">
        <v>0</v>
      </c>
      <c r="G71" s="201">
        <v>7.9</v>
      </c>
      <c r="H71" s="201">
        <v>0</v>
      </c>
      <c r="I71" s="201">
        <v>0</v>
      </c>
      <c r="J71" s="201">
        <v>7.54</v>
      </c>
      <c r="K71" s="201">
        <v>0.1</v>
      </c>
      <c r="L71" s="201">
        <v>0.31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0.04</v>
      </c>
      <c r="S71" s="201">
        <v>0.02</v>
      </c>
      <c r="T71" s="201">
        <v>1.62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0.1</v>
      </c>
      <c r="AD71" s="201">
        <v>1.19</v>
      </c>
      <c r="AE71" s="201">
        <v>0</v>
      </c>
      <c r="AF71" s="201">
        <v>0</v>
      </c>
      <c r="AG71" s="201">
        <v>36.17</v>
      </c>
      <c r="AH71" s="201">
        <v>0</v>
      </c>
      <c r="AI71" s="201">
        <v>6.01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54.58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</v>
      </c>
      <c r="AW71" s="201">
        <v>0.05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2.99</v>
      </c>
      <c r="E72" s="201">
        <v>0</v>
      </c>
      <c r="F72" s="201">
        <v>0</v>
      </c>
      <c r="G72" s="201">
        <v>7.9</v>
      </c>
      <c r="H72" s="201">
        <v>0</v>
      </c>
      <c r="I72" s="201">
        <v>0</v>
      </c>
      <c r="J72" s="201">
        <v>7.54</v>
      </c>
      <c r="K72" s="201">
        <v>0.1</v>
      </c>
      <c r="L72" s="201">
        <v>0.31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0.04</v>
      </c>
      <c r="S72" s="201">
        <v>0.02</v>
      </c>
      <c r="T72" s="201">
        <v>1.62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0.1</v>
      </c>
      <c r="AD72" s="201">
        <v>1.19</v>
      </c>
      <c r="AE72" s="201">
        <v>0</v>
      </c>
      <c r="AF72" s="201">
        <v>0</v>
      </c>
      <c r="AG72" s="201">
        <v>36.17</v>
      </c>
      <c r="AH72" s="201">
        <v>0</v>
      </c>
      <c r="AI72" s="201">
        <v>6.01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54.58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</v>
      </c>
      <c r="AW72" s="201">
        <v>0.08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2.99</v>
      </c>
      <c r="E73" s="201">
        <v>0</v>
      </c>
      <c r="F73" s="201">
        <v>0</v>
      </c>
      <c r="G73" s="201">
        <v>7.9</v>
      </c>
      <c r="H73" s="201">
        <v>0</v>
      </c>
      <c r="I73" s="201">
        <v>0</v>
      </c>
      <c r="J73" s="201">
        <v>7.54</v>
      </c>
      <c r="K73" s="201">
        <v>0.1</v>
      </c>
      <c r="L73" s="201">
        <v>0.31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0.04</v>
      </c>
      <c r="S73" s="201">
        <v>0.02</v>
      </c>
      <c r="T73" s="201">
        <v>1.62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0.1</v>
      </c>
      <c r="AD73" s="201">
        <v>2.67</v>
      </c>
      <c r="AE73" s="201">
        <v>0</v>
      </c>
      <c r="AF73" s="201">
        <v>0</v>
      </c>
      <c r="AG73" s="201">
        <v>36.17</v>
      </c>
      <c r="AH73" s="201">
        <v>0</v>
      </c>
      <c r="AI73" s="201">
        <v>6.01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54.58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</v>
      </c>
      <c r="AW73" s="201">
        <v>0.08</v>
      </c>
      <c r="AX73" s="201">
        <v>0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2.99</v>
      </c>
      <c r="E74" s="201">
        <v>0</v>
      </c>
      <c r="F74" s="201">
        <v>0</v>
      </c>
      <c r="G74" s="201">
        <v>7.9</v>
      </c>
      <c r="H74" s="201">
        <v>0</v>
      </c>
      <c r="I74" s="201">
        <v>0</v>
      </c>
      <c r="J74" s="201">
        <v>7.54</v>
      </c>
      <c r="K74" s="201">
        <v>0.1</v>
      </c>
      <c r="L74" s="201">
        <v>0.31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0.04</v>
      </c>
      <c r="S74" s="201">
        <v>0.02</v>
      </c>
      <c r="T74" s="201">
        <v>1.62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0.1</v>
      </c>
      <c r="AD74" s="201">
        <v>1.49</v>
      </c>
      <c r="AE74" s="201">
        <v>0</v>
      </c>
      <c r="AF74" s="201">
        <v>0</v>
      </c>
      <c r="AG74" s="201">
        <v>36.17</v>
      </c>
      <c r="AH74" s="201">
        <v>0</v>
      </c>
      <c r="AI74" s="201">
        <v>6.01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54.58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</v>
      </c>
      <c r="AW74" s="201">
        <v>0.08</v>
      </c>
      <c r="AX74" s="201">
        <v>0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2.99</v>
      </c>
      <c r="E75" s="201">
        <v>0</v>
      </c>
      <c r="F75" s="201">
        <v>0</v>
      </c>
      <c r="G75" s="201">
        <v>7.9</v>
      </c>
      <c r="H75" s="201">
        <v>0</v>
      </c>
      <c r="I75" s="201">
        <v>0</v>
      </c>
      <c r="J75" s="201">
        <v>7.54</v>
      </c>
      <c r="K75" s="201">
        <v>0.1</v>
      </c>
      <c r="L75" s="201">
        <v>0.31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0.04</v>
      </c>
      <c r="S75" s="201">
        <v>0.02</v>
      </c>
      <c r="T75" s="201">
        <v>1.62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0.1</v>
      </c>
      <c r="AD75" s="201">
        <v>1.49</v>
      </c>
      <c r="AE75" s="201">
        <v>0</v>
      </c>
      <c r="AF75" s="201">
        <v>0</v>
      </c>
      <c r="AG75" s="201">
        <v>36.17</v>
      </c>
      <c r="AH75" s="201">
        <v>0</v>
      </c>
      <c r="AI75" s="201">
        <v>6.01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56.77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</v>
      </c>
      <c r="AW75" s="201">
        <v>0.08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2.99</v>
      </c>
      <c r="E76" s="201">
        <v>0</v>
      </c>
      <c r="F76" s="201">
        <v>0</v>
      </c>
      <c r="G76" s="201">
        <v>7.9</v>
      </c>
      <c r="H76" s="201">
        <v>0</v>
      </c>
      <c r="I76" s="201">
        <v>0</v>
      </c>
      <c r="J76" s="201">
        <v>7.54</v>
      </c>
      <c r="K76" s="201">
        <v>0.1</v>
      </c>
      <c r="L76" s="201">
        <v>0.31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0.04</v>
      </c>
      <c r="S76" s="201">
        <v>0.02</v>
      </c>
      <c r="T76" s="201">
        <v>1.62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0.1</v>
      </c>
      <c r="AD76" s="201">
        <v>1.49</v>
      </c>
      <c r="AE76" s="201">
        <v>0</v>
      </c>
      <c r="AF76" s="201">
        <v>0</v>
      </c>
      <c r="AG76" s="201">
        <v>36.17</v>
      </c>
      <c r="AH76" s="201">
        <v>0</v>
      </c>
      <c r="AI76" s="201">
        <v>6.01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56.77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</v>
      </c>
      <c r="AW76" s="201">
        <v>0.12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2.99</v>
      </c>
      <c r="E77" s="201">
        <v>0</v>
      </c>
      <c r="F77" s="201">
        <v>0</v>
      </c>
      <c r="G77" s="201">
        <v>7.9</v>
      </c>
      <c r="H77" s="201">
        <v>0</v>
      </c>
      <c r="I77" s="201">
        <v>0</v>
      </c>
      <c r="J77" s="201">
        <v>7.54</v>
      </c>
      <c r="K77" s="201">
        <v>0.03</v>
      </c>
      <c r="L77" s="201">
        <v>0.31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0.04</v>
      </c>
      <c r="S77" s="201">
        <v>0.02</v>
      </c>
      <c r="T77" s="201">
        <v>1.62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0.1</v>
      </c>
      <c r="AD77" s="201">
        <v>1.49</v>
      </c>
      <c r="AE77" s="201">
        <v>0</v>
      </c>
      <c r="AF77" s="201">
        <v>0</v>
      </c>
      <c r="AG77" s="201">
        <v>36.17</v>
      </c>
      <c r="AH77" s="201">
        <v>0</v>
      </c>
      <c r="AI77" s="201">
        <v>6.01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56.77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</v>
      </c>
      <c r="AW77" s="201">
        <v>0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2.99</v>
      </c>
      <c r="E78" s="201">
        <v>0</v>
      </c>
      <c r="F78" s="201">
        <v>0</v>
      </c>
      <c r="G78" s="201">
        <v>7.9</v>
      </c>
      <c r="H78" s="201">
        <v>0</v>
      </c>
      <c r="I78" s="201">
        <v>0</v>
      </c>
      <c r="J78" s="201">
        <v>7.54</v>
      </c>
      <c r="K78" s="201">
        <v>0.1</v>
      </c>
      <c r="L78" s="201">
        <v>0.31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0.04</v>
      </c>
      <c r="S78" s="201">
        <v>0.02</v>
      </c>
      <c r="T78" s="201">
        <v>1.62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0.1</v>
      </c>
      <c r="AD78" s="201">
        <v>1.49</v>
      </c>
      <c r="AE78" s="201">
        <v>0</v>
      </c>
      <c r="AF78" s="201">
        <v>0</v>
      </c>
      <c r="AG78" s="201">
        <v>35.31</v>
      </c>
      <c r="AH78" s="201">
        <v>0</v>
      </c>
      <c r="AI78" s="201">
        <v>6.01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56.77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2.99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7.54</v>
      </c>
      <c r="K79" s="201">
        <v>0.11</v>
      </c>
      <c r="L79" s="201">
        <v>0.31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0.04</v>
      </c>
      <c r="S79" s="201">
        <v>0.02</v>
      </c>
      <c r="T79" s="201">
        <v>1.62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0.1</v>
      </c>
      <c r="AD79" s="201">
        <v>1.49</v>
      </c>
      <c r="AE79" s="201">
        <v>0</v>
      </c>
      <c r="AF79" s="201">
        <v>0</v>
      </c>
      <c r="AG79" s="201">
        <v>35.31</v>
      </c>
      <c r="AH79" s="201">
        <v>0</v>
      </c>
      <c r="AI79" s="201">
        <v>6.01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56.77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2.99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7.54</v>
      </c>
      <c r="K80" s="201">
        <v>0.1</v>
      </c>
      <c r="L80" s="201">
        <v>0.31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0.04</v>
      </c>
      <c r="S80" s="201">
        <v>0.02</v>
      </c>
      <c r="T80" s="201">
        <v>1.62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0.1</v>
      </c>
      <c r="AD80" s="201">
        <v>1.49</v>
      </c>
      <c r="AE80" s="201">
        <v>0</v>
      </c>
      <c r="AF80" s="201">
        <v>0</v>
      </c>
      <c r="AG80" s="201">
        <v>35.31</v>
      </c>
      <c r="AH80" s="201">
        <v>0</v>
      </c>
      <c r="AI80" s="201">
        <v>6.01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56.77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2.99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7.54</v>
      </c>
      <c r="K81" s="201">
        <v>0.1</v>
      </c>
      <c r="L81" s="201">
        <v>0.31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0.04</v>
      </c>
      <c r="S81" s="201">
        <v>0.02</v>
      </c>
      <c r="T81" s="201">
        <v>1.62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0.1</v>
      </c>
      <c r="AD81" s="201">
        <v>1.49</v>
      </c>
      <c r="AE81" s="201">
        <v>0</v>
      </c>
      <c r="AF81" s="201">
        <v>0</v>
      </c>
      <c r="AG81" s="201">
        <v>35.31</v>
      </c>
      <c r="AH81" s="201">
        <v>0</v>
      </c>
      <c r="AI81" s="201">
        <v>6.01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56.77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2.99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7.54</v>
      </c>
      <c r="K82" s="201">
        <v>0.1</v>
      </c>
      <c r="L82" s="201">
        <v>0.31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0.04</v>
      </c>
      <c r="S82" s="201">
        <v>0.02</v>
      </c>
      <c r="T82" s="201">
        <v>1.62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0.1</v>
      </c>
      <c r="AD82" s="201">
        <v>1.49</v>
      </c>
      <c r="AE82" s="201">
        <v>0</v>
      </c>
      <c r="AF82" s="201">
        <v>0</v>
      </c>
      <c r="AG82" s="201">
        <v>35.31</v>
      </c>
      <c r="AH82" s="201">
        <v>0</v>
      </c>
      <c r="AI82" s="201">
        <v>6.01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57.48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3.06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7.54</v>
      </c>
      <c r="K83" s="201">
        <v>0.1</v>
      </c>
      <c r="L83" s="201">
        <v>0.31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0.04</v>
      </c>
      <c r="S83" s="201">
        <v>0.02</v>
      </c>
      <c r="T83" s="201">
        <v>1.62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0.1</v>
      </c>
      <c r="AD83" s="201">
        <v>1.49</v>
      </c>
      <c r="AE83" s="201">
        <v>0</v>
      </c>
      <c r="AF83" s="201">
        <v>0</v>
      </c>
      <c r="AG83" s="201">
        <v>34.71</v>
      </c>
      <c r="AH83" s="201">
        <v>0</v>
      </c>
      <c r="AI83" s="201">
        <v>6.01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57.03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3.06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7.54</v>
      </c>
      <c r="K84" s="201">
        <v>0.1</v>
      </c>
      <c r="L84" s="201">
        <v>0.31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0.04</v>
      </c>
      <c r="S84" s="201">
        <v>0.02</v>
      </c>
      <c r="T84" s="201">
        <v>1.62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0.1</v>
      </c>
      <c r="AD84" s="201">
        <v>1.49</v>
      </c>
      <c r="AE84" s="201">
        <v>0</v>
      </c>
      <c r="AF84" s="201">
        <v>0</v>
      </c>
      <c r="AG84" s="201">
        <v>34.71</v>
      </c>
      <c r="AH84" s="201">
        <v>0</v>
      </c>
      <c r="AI84" s="201">
        <v>6.01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57.03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3.06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7.54</v>
      </c>
      <c r="K85" s="201">
        <v>0.1</v>
      </c>
      <c r="L85" s="201">
        <v>0.31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0.04</v>
      </c>
      <c r="S85" s="201">
        <v>0.02</v>
      </c>
      <c r="T85" s="201">
        <v>1.62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0.1</v>
      </c>
      <c r="AD85" s="201">
        <v>1.49</v>
      </c>
      <c r="AE85" s="201">
        <v>0</v>
      </c>
      <c r="AF85" s="201">
        <v>0</v>
      </c>
      <c r="AG85" s="201">
        <v>34.71</v>
      </c>
      <c r="AH85" s="201">
        <v>0</v>
      </c>
      <c r="AI85" s="201">
        <v>6.01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57.03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3.06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7.54</v>
      </c>
      <c r="K86" s="201">
        <v>0.1</v>
      </c>
      <c r="L86" s="201">
        <v>0.31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0.04</v>
      </c>
      <c r="S86" s="201">
        <v>0.02</v>
      </c>
      <c r="T86" s="201">
        <v>1.62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0.1</v>
      </c>
      <c r="AD86" s="201">
        <v>1.49</v>
      </c>
      <c r="AE86" s="201">
        <v>0</v>
      </c>
      <c r="AF86" s="201">
        <v>0</v>
      </c>
      <c r="AG86" s="201">
        <v>34.71</v>
      </c>
      <c r="AH86" s="201">
        <v>0</v>
      </c>
      <c r="AI86" s="201">
        <v>6.01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57.03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</v>
      </c>
      <c r="AW86" s="201">
        <v>0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3.06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7.54</v>
      </c>
      <c r="K87" s="201">
        <v>0.1</v>
      </c>
      <c r="L87" s="201">
        <v>0.31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0.04</v>
      </c>
      <c r="S87" s="201">
        <v>0.02</v>
      </c>
      <c r="T87" s="201">
        <v>1.62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0.05</v>
      </c>
      <c r="AD87" s="201">
        <v>1.49</v>
      </c>
      <c r="AE87" s="201">
        <v>0</v>
      </c>
      <c r="AF87" s="201">
        <v>0</v>
      </c>
      <c r="AG87" s="201">
        <v>34.71</v>
      </c>
      <c r="AH87" s="201">
        <v>0</v>
      </c>
      <c r="AI87" s="201">
        <v>6.01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57.03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</v>
      </c>
      <c r="AW87" s="201">
        <v>0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3.06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7.54</v>
      </c>
      <c r="K88" s="201">
        <v>0.1</v>
      </c>
      <c r="L88" s="201">
        <v>0.31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0.04</v>
      </c>
      <c r="S88" s="201">
        <v>0.02</v>
      </c>
      <c r="T88" s="201">
        <v>1.62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0.05</v>
      </c>
      <c r="AD88" s="201">
        <v>1.49</v>
      </c>
      <c r="AE88" s="201">
        <v>0</v>
      </c>
      <c r="AF88" s="201">
        <v>0</v>
      </c>
      <c r="AG88" s="201">
        <v>34.71</v>
      </c>
      <c r="AH88" s="201">
        <v>0</v>
      </c>
      <c r="AI88" s="201">
        <v>6.01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57.03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</v>
      </c>
      <c r="AW88" s="201">
        <v>0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3.06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7.54</v>
      </c>
      <c r="K89" s="201">
        <v>0.1</v>
      </c>
      <c r="L89" s="201">
        <v>0.31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0.04</v>
      </c>
      <c r="S89" s="201">
        <v>0.02</v>
      </c>
      <c r="T89" s="201">
        <v>1.62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0.05</v>
      </c>
      <c r="AD89" s="201">
        <v>1.49</v>
      </c>
      <c r="AE89" s="201">
        <v>0</v>
      </c>
      <c r="AF89" s="201">
        <v>0</v>
      </c>
      <c r="AG89" s="201">
        <v>34.71</v>
      </c>
      <c r="AH89" s="201">
        <v>0</v>
      </c>
      <c r="AI89" s="201">
        <v>6.01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57.03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3.06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7.54</v>
      </c>
      <c r="K90" s="201">
        <v>0.1</v>
      </c>
      <c r="L90" s="201">
        <v>0.31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0.04</v>
      </c>
      <c r="S90" s="201">
        <v>0.02</v>
      </c>
      <c r="T90" s="201">
        <v>1.62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0.05</v>
      </c>
      <c r="AD90" s="201">
        <v>1.49</v>
      </c>
      <c r="AE90" s="201">
        <v>0</v>
      </c>
      <c r="AF90" s="201">
        <v>0</v>
      </c>
      <c r="AG90" s="201">
        <v>34.71</v>
      </c>
      <c r="AH90" s="201">
        <v>0</v>
      </c>
      <c r="AI90" s="201">
        <v>6.01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57.03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3.06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7.54</v>
      </c>
      <c r="K91" s="201">
        <v>0.1</v>
      </c>
      <c r="L91" s="201">
        <v>0.31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0.04</v>
      </c>
      <c r="S91" s="201">
        <v>0.02</v>
      </c>
      <c r="T91" s="201">
        <v>1.62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0.05</v>
      </c>
      <c r="AD91" s="201">
        <v>1.49</v>
      </c>
      <c r="AE91" s="201">
        <v>0</v>
      </c>
      <c r="AF91" s="201">
        <v>0</v>
      </c>
      <c r="AG91" s="201">
        <v>34.71</v>
      </c>
      <c r="AH91" s="201">
        <v>0</v>
      </c>
      <c r="AI91" s="201">
        <v>6.01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57.03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3.06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7.54</v>
      </c>
      <c r="K92" s="201">
        <v>0.1</v>
      </c>
      <c r="L92" s="201">
        <v>0.31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0.04</v>
      </c>
      <c r="S92" s="201">
        <v>0.02</v>
      </c>
      <c r="T92" s="201">
        <v>1.62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0.05</v>
      </c>
      <c r="AD92" s="201">
        <v>1.49</v>
      </c>
      <c r="AE92" s="201">
        <v>0</v>
      </c>
      <c r="AF92" s="201">
        <v>0</v>
      </c>
      <c r="AG92" s="201">
        <v>34.71</v>
      </c>
      <c r="AH92" s="201">
        <v>0</v>
      </c>
      <c r="AI92" s="201">
        <v>6.01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57.03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3.06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7.54</v>
      </c>
      <c r="K93" s="201">
        <v>0.1</v>
      </c>
      <c r="L93" s="201">
        <v>0.31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0.04</v>
      </c>
      <c r="S93" s="201">
        <v>0.02</v>
      </c>
      <c r="T93" s="201">
        <v>1.62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0.05</v>
      </c>
      <c r="AD93" s="201">
        <v>1.49</v>
      </c>
      <c r="AE93" s="201">
        <v>0</v>
      </c>
      <c r="AF93" s="201">
        <v>0</v>
      </c>
      <c r="AG93" s="201">
        <v>34.71</v>
      </c>
      <c r="AH93" s="201">
        <v>0</v>
      </c>
      <c r="AI93" s="201">
        <v>6.01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57.03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3.06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7.54</v>
      </c>
      <c r="K94" s="201">
        <v>0.1</v>
      </c>
      <c r="L94" s="201">
        <v>0.31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0.04</v>
      </c>
      <c r="S94" s="201">
        <v>0.02</v>
      </c>
      <c r="T94" s="201">
        <v>1.62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0.05</v>
      </c>
      <c r="AD94" s="201">
        <v>1.49</v>
      </c>
      <c r="AE94" s="201">
        <v>0</v>
      </c>
      <c r="AF94" s="201">
        <v>0</v>
      </c>
      <c r="AG94" s="201">
        <v>34.71</v>
      </c>
      <c r="AH94" s="201">
        <v>0</v>
      </c>
      <c r="AI94" s="201">
        <v>6.01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57.03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</v>
      </c>
      <c r="AW94" s="201">
        <v>0</v>
      </c>
      <c r="AX94" s="201">
        <v>0.09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3.06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7.54</v>
      </c>
      <c r="K95" s="201">
        <v>0.1</v>
      </c>
      <c r="L95" s="201">
        <v>0.31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0.04</v>
      </c>
      <c r="S95" s="201">
        <v>0.02</v>
      </c>
      <c r="T95" s="201">
        <v>1.62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0.05</v>
      </c>
      <c r="AD95" s="201">
        <v>1.49</v>
      </c>
      <c r="AE95" s="201">
        <v>0</v>
      </c>
      <c r="AF95" s="201">
        <v>0</v>
      </c>
      <c r="AG95" s="201">
        <v>34.71</v>
      </c>
      <c r="AH95" s="201">
        <v>0</v>
      </c>
      <c r="AI95" s="201">
        <v>6.01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57.03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</v>
      </c>
      <c r="AW95" s="201">
        <v>0</v>
      </c>
      <c r="AX95" s="201">
        <v>0.09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3.06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7.54</v>
      </c>
      <c r="K96" s="201">
        <v>0.1</v>
      </c>
      <c r="L96" s="201">
        <v>0.31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0.04</v>
      </c>
      <c r="S96" s="201">
        <v>0.02</v>
      </c>
      <c r="T96" s="201">
        <v>1.62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0.05</v>
      </c>
      <c r="AD96" s="201">
        <v>1.49</v>
      </c>
      <c r="AE96" s="201">
        <v>0</v>
      </c>
      <c r="AF96" s="201">
        <v>0</v>
      </c>
      <c r="AG96" s="201">
        <v>34.71</v>
      </c>
      <c r="AH96" s="201">
        <v>0</v>
      </c>
      <c r="AI96" s="201">
        <v>6.01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57.03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</v>
      </c>
      <c r="AW96" s="201">
        <v>0</v>
      </c>
      <c r="AX96" s="201">
        <v>7.0000000000000007E-2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3.06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7.54</v>
      </c>
      <c r="K97" s="201">
        <v>0.1</v>
      </c>
      <c r="L97" s="201">
        <v>0.31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0.04</v>
      </c>
      <c r="S97" s="201">
        <v>0.02</v>
      </c>
      <c r="T97" s="201">
        <v>1.62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0.05</v>
      </c>
      <c r="AD97" s="201">
        <v>1.49</v>
      </c>
      <c r="AE97" s="201">
        <v>0</v>
      </c>
      <c r="AF97" s="201">
        <v>0</v>
      </c>
      <c r="AG97" s="201">
        <v>34.71</v>
      </c>
      <c r="AH97" s="201">
        <v>0</v>
      </c>
      <c r="AI97" s="201">
        <v>6.01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57.03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</v>
      </c>
      <c r="AW97" s="201">
        <v>0.16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3.06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7.54</v>
      </c>
      <c r="K98" s="201">
        <v>0.1</v>
      </c>
      <c r="L98" s="201">
        <v>0.31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0.04</v>
      </c>
      <c r="S98" s="201">
        <v>0.02</v>
      </c>
      <c r="T98" s="201">
        <v>1.62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0.05</v>
      </c>
      <c r="AD98" s="201">
        <v>1.49</v>
      </c>
      <c r="AE98" s="201">
        <v>0</v>
      </c>
      <c r="AF98" s="201">
        <v>0</v>
      </c>
      <c r="AG98" s="201">
        <v>34.71</v>
      </c>
      <c r="AH98" s="201">
        <v>0</v>
      </c>
      <c r="AI98" s="201">
        <v>6.01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57.03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</v>
      </c>
      <c r="AW98" s="201">
        <v>0.16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7.3030000000000081E-2</v>
      </c>
      <c r="E99">
        <f t="shared" si="0"/>
        <v>0</v>
      </c>
      <c r="F99">
        <f t="shared" si="0"/>
        <v>0</v>
      </c>
      <c r="G99">
        <f t="shared" si="0"/>
        <v>0.1915599999999997</v>
      </c>
      <c r="H99">
        <f t="shared" si="0"/>
        <v>0</v>
      </c>
      <c r="I99">
        <f t="shared" si="0"/>
        <v>0</v>
      </c>
      <c r="J99">
        <f t="shared" si="0"/>
        <v>0.18413249999999987</v>
      </c>
      <c r="K99">
        <f t="shared" si="0"/>
        <v>2.3924999999999958E-3</v>
      </c>
      <c r="L99">
        <f t="shared" si="0"/>
        <v>7.4399999999999883E-3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4.3199999999999957E-3</v>
      </c>
      <c r="Q99">
        <f t="shared" si="0"/>
        <v>0</v>
      </c>
      <c r="R99">
        <f t="shared" si="0"/>
        <v>9.6000000000000067E-4</v>
      </c>
      <c r="S99">
        <f t="shared" si="0"/>
        <v>4.8000000000000034E-4</v>
      </c>
      <c r="T99">
        <f t="shared" si="0"/>
        <v>3.8880000000000053E-2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2.9425000000000015E-3</v>
      </c>
      <c r="AD99">
        <f t="shared" si="0"/>
        <v>4.9160000000000037E-2</v>
      </c>
      <c r="AE99">
        <f t="shared" si="0"/>
        <v>0</v>
      </c>
      <c r="AF99">
        <f t="shared" si="0"/>
        <v>0</v>
      </c>
      <c r="AG99">
        <f t="shared" si="0"/>
        <v>0.85651500000000047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1.3642274999999993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6.9599999999999862E-3</v>
      </c>
      <c r="AV99">
        <f t="shared" si="0"/>
        <v>0</v>
      </c>
      <c r="AW99">
        <f t="shared" si="0"/>
        <v>2.0250000000000002E-4</v>
      </c>
      <c r="AX99">
        <f t="shared" si="0"/>
        <v>6.2500000000000001E-5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7.57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18.84</v>
      </c>
      <c r="K3" s="201">
        <v>4.37</v>
      </c>
      <c r="L3" s="201">
        <v>19.13</v>
      </c>
      <c r="M3" s="201">
        <v>0.94</v>
      </c>
      <c r="N3" s="201">
        <v>1.2</v>
      </c>
      <c r="O3" s="201">
        <v>0</v>
      </c>
      <c r="P3" s="201">
        <v>1.41</v>
      </c>
      <c r="Q3" s="201">
        <v>0.22</v>
      </c>
      <c r="R3" s="201">
        <v>0.43</v>
      </c>
      <c r="S3" s="201">
        <v>0.27</v>
      </c>
      <c r="T3" s="201">
        <v>0</v>
      </c>
      <c r="U3" s="201">
        <v>4.18</v>
      </c>
      <c r="V3" s="201">
        <v>0.1</v>
      </c>
      <c r="W3" s="201">
        <v>0.47</v>
      </c>
      <c r="X3" s="201">
        <v>1.5</v>
      </c>
      <c r="Y3" s="201">
        <v>0</v>
      </c>
      <c r="Z3" s="201">
        <v>2.56</v>
      </c>
      <c r="AA3" s="201">
        <v>0.91</v>
      </c>
      <c r="AB3" s="201">
        <v>0</v>
      </c>
      <c r="AC3" s="201">
        <v>0</v>
      </c>
      <c r="AD3" s="201">
        <v>16.02</v>
      </c>
      <c r="AE3" s="201">
        <v>0</v>
      </c>
      <c r="AF3" s="201">
        <v>0</v>
      </c>
      <c r="AG3" s="201">
        <v>22.28</v>
      </c>
      <c r="AH3" s="201">
        <v>0</v>
      </c>
      <c r="AI3" s="201">
        <v>3.86</v>
      </c>
      <c r="AJ3" s="201">
        <v>0</v>
      </c>
      <c r="AK3" s="201">
        <v>19.61</v>
      </c>
      <c r="AL3" s="201">
        <v>0</v>
      </c>
      <c r="AM3" s="201">
        <v>0</v>
      </c>
      <c r="AN3" s="201">
        <v>0</v>
      </c>
      <c r="AO3" s="201">
        <v>215.34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7.57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18.84</v>
      </c>
      <c r="K4" s="201">
        <v>4.37</v>
      </c>
      <c r="L4" s="201">
        <v>19.13</v>
      </c>
      <c r="M4" s="201">
        <v>0.94</v>
      </c>
      <c r="N4" s="201">
        <v>1.2</v>
      </c>
      <c r="O4" s="201">
        <v>0</v>
      </c>
      <c r="P4" s="201">
        <v>1.41</v>
      </c>
      <c r="Q4" s="201">
        <v>0.22</v>
      </c>
      <c r="R4" s="201">
        <v>0.43</v>
      </c>
      <c r="S4" s="201">
        <v>0.27</v>
      </c>
      <c r="T4" s="201">
        <v>0</v>
      </c>
      <c r="U4" s="201">
        <v>4.18</v>
      </c>
      <c r="V4" s="201">
        <v>0.1</v>
      </c>
      <c r="W4" s="201">
        <v>0.47</v>
      </c>
      <c r="X4" s="201">
        <v>1.5</v>
      </c>
      <c r="Y4" s="201">
        <v>0</v>
      </c>
      <c r="Z4" s="201">
        <v>2.56</v>
      </c>
      <c r="AA4" s="201">
        <v>0.91</v>
      </c>
      <c r="AB4" s="201">
        <v>0</v>
      </c>
      <c r="AC4" s="201">
        <v>0</v>
      </c>
      <c r="AD4" s="201">
        <v>16.02</v>
      </c>
      <c r="AE4" s="201">
        <v>0</v>
      </c>
      <c r="AF4" s="201">
        <v>0</v>
      </c>
      <c r="AG4" s="201">
        <v>23.06</v>
      </c>
      <c r="AH4" s="201">
        <v>0</v>
      </c>
      <c r="AI4" s="201">
        <v>3.86</v>
      </c>
      <c r="AJ4" s="201">
        <v>0</v>
      </c>
      <c r="AK4" s="201">
        <v>19.61</v>
      </c>
      <c r="AL4" s="201">
        <v>0</v>
      </c>
      <c r="AM4" s="201">
        <v>0</v>
      </c>
      <c r="AN4" s="201">
        <v>0</v>
      </c>
      <c r="AO4" s="201">
        <v>215.34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7.57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18.84</v>
      </c>
      <c r="K5" s="201">
        <v>0.31</v>
      </c>
      <c r="L5" s="201">
        <v>19.13</v>
      </c>
      <c r="M5" s="201">
        <v>0.94</v>
      </c>
      <c r="N5" s="201">
        <v>1.2</v>
      </c>
      <c r="O5" s="201">
        <v>0</v>
      </c>
      <c r="P5" s="201">
        <v>1.41</v>
      </c>
      <c r="Q5" s="201">
        <v>0.22</v>
      </c>
      <c r="R5" s="201">
        <v>0.43</v>
      </c>
      <c r="S5" s="201">
        <v>0.27</v>
      </c>
      <c r="T5" s="201">
        <v>0</v>
      </c>
      <c r="U5" s="201">
        <v>4.18</v>
      </c>
      <c r="V5" s="201">
        <v>0.1</v>
      </c>
      <c r="W5" s="201">
        <v>0.47</v>
      </c>
      <c r="X5" s="201">
        <v>1.5</v>
      </c>
      <c r="Y5" s="201">
        <v>0</v>
      </c>
      <c r="Z5" s="201">
        <v>2.56</v>
      </c>
      <c r="AA5" s="201">
        <v>0.91</v>
      </c>
      <c r="AB5" s="201">
        <v>0</v>
      </c>
      <c r="AC5" s="201">
        <v>0</v>
      </c>
      <c r="AD5" s="201">
        <v>16.02</v>
      </c>
      <c r="AE5" s="201">
        <v>0</v>
      </c>
      <c r="AF5" s="201">
        <v>0</v>
      </c>
      <c r="AG5" s="201">
        <v>23.06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215.34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7.57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18.84</v>
      </c>
      <c r="K6" s="201">
        <v>0.31</v>
      </c>
      <c r="L6" s="201">
        <v>19.13</v>
      </c>
      <c r="M6" s="201">
        <v>0.94</v>
      </c>
      <c r="N6" s="201">
        <v>1.2</v>
      </c>
      <c r="O6" s="201">
        <v>0</v>
      </c>
      <c r="P6" s="201">
        <v>1.41</v>
      </c>
      <c r="Q6" s="201">
        <v>0.22</v>
      </c>
      <c r="R6" s="201">
        <v>0.43</v>
      </c>
      <c r="S6" s="201">
        <v>0.27</v>
      </c>
      <c r="T6" s="201">
        <v>0</v>
      </c>
      <c r="U6" s="201">
        <v>4.18</v>
      </c>
      <c r="V6" s="201">
        <v>0.1</v>
      </c>
      <c r="W6" s="201">
        <v>0.47</v>
      </c>
      <c r="X6" s="201">
        <v>1.5</v>
      </c>
      <c r="Y6" s="201">
        <v>0</v>
      </c>
      <c r="Z6" s="201">
        <v>2.56</v>
      </c>
      <c r="AA6" s="201">
        <v>0.91</v>
      </c>
      <c r="AB6" s="201">
        <v>0</v>
      </c>
      <c r="AC6" s="201">
        <v>0</v>
      </c>
      <c r="AD6" s="201">
        <v>16.02</v>
      </c>
      <c r="AE6" s="201">
        <v>0</v>
      </c>
      <c r="AF6" s="201">
        <v>0</v>
      </c>
      <c r="AG6" s="201">
        <v>23.06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215.34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7.57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18.84</v>
      </c>
      <c r="K7" s="201">
        <v>0.31</v>
      </c>
      <c r="L7" s="201">
        <v>19.13</v>
      </c>
      <c r="M7" s="201">
        <v>0.94</v>
      </c>
      <c r="N7" s="201">
        <v>1.2</v>
      </c>
      <c r="O7" s="201">
        <v>0</v>
      </c>
      <c r="P7" s="201">
        <v>1.41</v>
      </c>
      <c r="Q7" s="201">
        <v>0.22</v>
      </c>
      <c r="R7" s="201">
        <v>0.43</v>
      </c>
      <c r="S7" s="201">
        <v>0.27</v>
      </c>
      <c r="T7" s="201">
        <v>0</v>
      </c>
      <c r="U7" s="201">
        <v>4.18</v>
      </c>
      <c r="V7" s="201">
        <v>0.1</v>
      </c>
      <c r="W7" s="201">
        <v>0.47</v>
      </c>
      <c r="X7" s="201">
        <v>1.5</v>
      </c>
      <c r="Y7" s="201">
        <v>0</v>
      </c>
      <c r="Z7" s="201">
        <v>2.56</v>
      </c>
      <c r="AA7" s="201">
        <v>0.91</v>
      </c>
      <c r="AB7" s="201">
        <v>0</v>
      </c>
      <c r="AC7" s="201">
        <v>0</v>
      </c>
      <c r="AD7" s="201">
        <v>16.02</v>
      </c>
      <c r="AE7" s="201">
        <v>0</v>
      </c>
      <c r="AF7" s="201">
        <v>0</v>
      </c>
      <c r="AG7" s="201">
        <v>22.67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215.34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7.57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18.84</v>
      </c>
      <c r="K8" s="201">
        <v>0.31</v>
      </c>
      <c r="L8" s="201">
        <v>19.13</v>
      </c>
      <c r="M8" s="201">
        <v>0.94</v>
      </c>
      <c r="N8" s="201">
        <v>1.2</v>
      </c>
      <c r="O8" s="201">
        <v>0</v>
      </c>
      <c r="P8" s="201">
        <v>1.41</v>
      </c>
      <c r="Q8" s="201">
        <v>0.22</v>
      </c>
      <c r="R8" s="201">
        <v>0.43</v>
      </c>
      <c r="S8" s="201">
        <v>0.27</v>
      </c>
      <c r="T8" s="201">
        <v>0</v>
      </c>
      <c r="U8" s="201">
        <v>4.18</v>
      </c>
      <c r="V8" s="201">
        <v>0.1</v>
      </c>
      <c r="W8" s="201">
        <v>0.47</v>
      </c>
      <c r="X8" s="201">
        <v>1.5</v>
      </c>
      <c r="Y8" s="201">
        <v>0</v>
      </c>
      <c r="Z8" s="201">
        <v>2.56</v>
      </c>
      <c r="AA8" s="201">
        <v>0.91</v>
      </c>
      <c r="AB8" s="201">
        <v>0</v>
      </c>
      <c r="AC8" s="201">
        <v>0</v>
      </c>
      <c r="AD8" s="201">
        <v>16.02</v>
      </c>
      <c r="AE8" s="201">
        <v>0</v>
      </c>
      <c r="AF8" s="201">
        <v>0</v>
      </c>
      <c r="AG8" s="201">
        <v>22.67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215.34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7.57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18.84</v>
      </c>
      <c r="K9" s="201">
        <v>0.31</v>
      </c>
      <c r="L9" s="201">
        <v>19.13</v>
      </c>
      <c r="M9" s="201">
        <v>0.94</v>
      </c>
      <c r="N9" s="201">
        <v>1.2</v>
      </c>
      <c r="O9" s="201">
        <v>0</v>
      </c>
      <c r="P9" s="201">
        <v>1.41</v>
      </c>
      <c r="Q9" s="201">
        <v>0.22</v>
      </c>
      <c r="R9" s="201">
        <v>0.43</v>
      </c>
      <c r="S9" s="201">
        <v>0.27</v>
      </c>
      <c r="T9" s="201">
        <v>0</v>
      </c>
      <c r="U9" s="201">
        <v>4.18</v>
      </c>
      <c r="V9" s="201">
        <v>0.1</v>
      </c>
      <c r="W9" s="201">
        <v>0.47</v>
      </c>
      <c r="X9" s="201">
        <v>1.5</v>
      </c>
      <c r="Y9" s="201">
        <v>0</v>
      </c>
      <c r="Z9" s="201">
        <v>2.56</v>
      </c>
      <c r="AA9" s="201">
        <v>0.91</v>
      </c>
      <c r="AB9" s="201">
        <v>0</v>
      </c>
      <c r="AC9" s="201">
        <v>0</v>
      </c>
      <c r="AD9" s="201">
        <v>16.02</v>
      </c>
      <c r="AE9" s="201">
        <v>0</v>
      </c>
      <c r="AF9" s="201">
        <v>0</v>
      </c>
      <c r="AG9" s="201">
        <v>22.67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215.34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7.57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18.84</v>
      </c>
      <c r="K10" s="201">
        <v>0.31</v>
      </c>
      <c r="L10" s="201">
        <v>19.13</v>
      </c>
      <c r="M10" s="201">
        <v>0.94</v>
      </c>
      <c r="N10" s="201">
        <v>1.2</v>
      </c>
      <c r="O10" s="201">
        <v>0</v>
      </c>
      <c r="P10" s="201">
        <v>1.41</v>
      </c>
      <c r="Q10" s="201">
        <v>0.22</v>
      </c>
      <c r="R10" s="201">
        <v>0.43</v>
      </c>
      <c r="S10" s="201">
        <v>0.27</v>
      </c>
      <c r="T10" s="201">
        <v>0</v>
      </c>
      <c r="U10" s="201">
        <v>4.18</v>
      </c>
      <c r="V10" s="201">
        <v>0.1</v>
      </c>
      <c r="W10" s="201">
        <v>0.47</v>
      </c>
      <c r="X10" s="201">
        <v>1.5</v>
      </c>
      <c r="Y10" s="201">
        <v>0</v>
      </c>
      <c r="Z10" s="201">
        <v>2.56</v>
      </c>
      <c r="AA10" s="201">
        <v>0.91</v>
      </c>
      <c r="AB10" s="201">
        <v>0</v>
      </c>
      <c r="AC10" s="201">
        <v>0</v>
      </c>
      <c r="AD10" s="201">
        <v>16.02</v>
      </c>
      <c r="AE10" s="201">
        <v>0</v>
      </c>
      <c r="AF10" s="201">
        <v>0</v>
      </c>
      <c r="AG10" s="201">
        <v>22.67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215.34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7.57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18.84</v>
      </c>
      <c r="K11" s="201">
        <v>0.31</v>
      </c>
      <c r="L11" s="201">
        <v>19.13</v>
      </c>
      <c r="M11" s="201">
        <v>0.94</v>
      </c>
      <c r="N11" s="201">
        <v>1.2</v>
      </c>
      <c r="O11" s="201">
        <v>0</v>
      </c>
      <c r="P11" s="201">
        <v>1.41</v>
      </c>
      <c r="Q11" s="201">
        <v>0.22</v>
      </c>
      <c r="R11" s="201">
        <v>0.43</v>
      </c>
      <c r="S11" s="201">
        <v>0.27</v>
      </c>
      <c r="T11" s="201">
        <v>0</v>
      </c>
      <c r="U11" s="201">
        <v>4.18</v>
      </c>
      <c r="V11" s="201">
        <v>0.1</v>
      </c>
      <c r="W11" s="201">
        <v>0.47</v>
      </c>
      <c r="X11" s="201">
        <v>1.5</v>
      </c>
      <c r="Y11" s="201">
        <v>0</v>
      </c>
      <c r="Z11" s="201">
        <v>2.56</v>
      </c>
      <c r="AA11" s="201">
        <v>0.91</v>
      </c>
      <c r="AB11" s="201">
        <v>0</v>
      </c>
      <c r="AC11" s="201">
        <v>0</v>
      </c>
      <c r="AD11" s="201">
        <v>16.02</v>
      </c>
      <c r="AE11" s="201">
        <v>0</v>
      </c>
      <c r="AF11" s="201">
        <v>0</v>
      </c>
      <c r="AG11" s="201">
        <v>22.67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215.34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7.57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18.84</v>
      </c>
      <c r="K12" s="201">
        <v>0.31</v>
      </c>
      <c r="L12" s="201">
        <v>19.13</v>
      </c>
      <c r="M12" s="201">
        <v>0.94</v>
      </c>
      <c r="N12" s="201">
        <v>1.2</v>
      </c>
      <c r="O12" s="201">
        <v>0</v>
      </c>
      <c r="P12" s="201">
        <v>1.41</v>
      </c>
      <c r="Q12" s="201">
        <v>0.22</v>
      </c>
      <c r="R12" s="201">
        <v>0.43</v>
      </c>
      <c r="S12" s="201">
        <v>0.27</v>
      </c>
      <c r="T12" s="201">
        <v>0</v>
      </c>
      <c r="U12" s="201">
        <v>4.18</v>
      </c>
      <c r="V12" s="201">
        <v>0.1</v>
      </c>
      <c r="W12" s="201">
        <v>0.47</v>
      </c>
      <c r="X12" s="201">
        <v>1.5</v>
      </c>
      <c r="Y12" s="201">
        <v>0</v>
      </c>
      <c r="Z12" s="201">
        <v>2.56</v>
      </c>
      <c r="AA12" s="201">
        <v>0.91</v>
      </c>
      <c r="AB12" s="201">
        <v>0</v>
      </c>
      <c r="AC12" s="201">
        <v>0</v>
      </c>
      <c r="AD12" s="201">
        <v>16.02</v>
      </c>
      <c r="AE12" s="201">
        <v>0</v>
      </c>
      <c r="AF12" s="201">
        <v>0</v>
      </c>
      <c r="AG12" s="201">
        <v>22.67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215.34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7.57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18.84</v>
      </c>
      <c r="K13" s="201">
        <v>0.31</v>
      </c>
      <c r="L13" s="201">
        <v>19.13</v>
      </c>
      <c r="M13" s="201">
        <v>0.94</v>
      </c>
      <c r="N13" s="201">
        <v>1.2</v>
      </c>
      <c r="O13" s="201">
        <v>0</v>
      </c>
      <c r="P13" s="201">
        <v>1.41</v>
      </c>
      <c r="Q13" s="201">
        <v>0.22</v>
      </c>
      <c r="R13" s="201">
        <v>0.43</v>
      </c>
      <c r="S13" s="201">
        <v>0.27</v>
      </c>
      <c r="T13" s="201">
        <v>0</v>
      </c>
      <c r="U13" s="201">
        <v>4.18</v>
      </c>
      <c r="V13" s="201">
        <v>0.1</v>
      </c>
      <c r="W13" s="201">
        <v>0.47</v>
      </c>
      <c r="X13" s="201">
        <v>1.5</v>
      </c>
      <c r="Y13" s="201">
        <v>0</v>
      </c>
      <c r="Z13" s="201">
        <v>2.56</v>
      </c>
      <c r="AA13" s="201">
        <v>0.91</v>
      </c>
      <c r="AB13" s="201">
        <v>0</v>
      </c>
      <c r="AC13" s="201">
        <v>0</v>
      </c>
      <c r="AD13" s="201">
        <v>16.02</v>
      </c>
      <c r="AE13" s="201">
        <v>0</v>
      </c>
      <c r="AF13" s="201">
        <v>0</v>
      </c>
      <c r="AG13" s="201">
        <v>22.67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215.34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7.57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18.84</v>
      </c>
      <c r="K14" s="201">
        <v>0.31</v>
      </c>
      <c r="L14" s="201">
        <v>19.13</v>
      </c>
      <c r="M14" s="201">
        <v>0.94</v>
      </c>
      <c r="N14" s="201">
        <v>1.2</v>
      </c>
      <c r="O14" s="201">
        <v>0</v>
      </c>
      <c r="P14" s="201">
        <v>1.41</v>
      </c>
      <c r="Q14" s="201">
        <v>0.22</v>
      </c>
      <c r="R14" s="201">
        <v>0.43</v>
      </c>
      <c r="S14" s="201">
        <v>0.27</v>
      </c>
      <c r="T14" s="201">
        <v>0</v>
      </c>
      <c r="U14" s="201">
        <v>4.18</v>
      </c>
      <c r="V14" s="201">
        <v>0.1</v>
      </c>
      <c r="W14" s="201">
        <v>0.47</v>
      </c>
      <c r="X14" s="201">
        <v>1.5</v>
      </c>
      <c r="Y14" s="201">
        <v>0</v>
      </c>
      <c r="Z14" s="201">
        <v>2.56</v>
      </c>
      <c r="AA14" s="201">
        <v>0.91</v>
      </c>
      <c r="AB14" s="201">
        <v>0</v>
      </c>
      <c r="AC14" s="201">
        <v>0</v>
      </c>
      <c r="AD14" s="201">
        <v>16.02</v>
      </c>
      <c r="AE14" s="201">
        <v>0</v>
      </c>
      <c r="AF14" s="201">
        <v>0</v>
      </c>
      <c r="AG14" s="201">
        <v>22.67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215.34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7.57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18.84</v>
      </c>
      <c r="K15" s="201">
        <v>0.31</v>
      </c>
      <c r="L15" s="201">
        <v>19.13</v>
      </c>
      <c r="M15" s="201">
        <v>0.94</v>
      </c>
      <c r="N15" s="201">
        <v>1.2</v>
      </c>
      <c r="O15" s="201">
        <v>0</v>
      </c>
      <c r="P15" s="201">
        <v>1.41</v>
      </c>
      <c r="Q15" s="201">
        <v>0.22</v>
      </c>
      <c r="R15" s="201">
        <v>0.43</v>
      </c>
      <c r="S15" s="201">
        <v>0.27</v>
      </c>
      <c r="T15" s="201">
        <v>0</v>
      </c>
      <c r="U15" s="201">
        <v>4.18</v>
      </c>
      <c r="V15" s="201">
        <v>0.1</v>
      </c>
      <c r="W15" s="201">
        <v>0.47</v>
      </c>
      <c r="X15" s="201">
        <v>1.5</v>
      </c>
      <c r="Y15" s="201">
        <v>0</v>
      </c>
      <c r="Z15" s="201">
        <v>2.56</v>
      </c>
      <c r="AA15" s="201">
        <v>0.91</v>
      </c>
      <c r="AB15" s="201">
        <v>0</v>
      </c>
      <c r="AC15" s="201">
        <v>0</v>
      </c>
      <c r="AD15" s="201">
        <v>16.02</v>
      </c>
      <c r="AE15" s="201">
        <v>0</v>
      </c>
      <c r="AF15" s="201">
        <v>0</v>
      </c>
      <c r="AG15" s="201">
        <v>22.67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215.34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7.57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18.84</v>
      </c>
      <c r="K16" s="201">
        <v>0.31</v>
      </c>
      <c r="L16" s="201">
        <v>19.13</v>
      </c>
      <c r="M16" s="201">
        <v>0.94</v>
      </c>
      <c r="N16" s="201">
        <v>1.2</v>
      </c>
      <c r="O16" s="201">
        <v>0</v>
      </c>
      <c r="P16" s="201">
        <v>1.41</v>
      </c>
      <c r="Q16" s="201">
        <v>0.22</v>
      </c>
      <c r="R16" s="201">
        <v>0.43</v>
      </c>
      <c r="S16" s="201">
        <v>0.27</v>
      </c>
      <c r="T16" s="201">
        <v>0</v>
      </c>
      <c r="U16" s="201">
        <v>4.18</v>
      </c>
      <c r="V16" s="201">
        <v>0.1</v>
      </c>
      <c r="W16" s="201">
        <v>0.47</v>
      </c>
      <c r="X16" s="201">
        <v>1.5</v>
      </c>
      <c r="Y16" s="201">
        <v>0</v>
      </c>
      <c r="Z16" s="201">
        <v>2.56</v>
      </c>
      <c r="AA16" s="201">
        <v>0.91</v>
      </c>
      <c r="AB16" s="201">
        <v>0</v>
      </c>
      <c r="AC16" s="201">
        <v>0</v>
      </c>
      <c r="AD16" s="201">
        <v>16.02</v>
      </c>
      <c r="AE16" s="201">
        <v>0</v>
      </c>
      <c r="AF16" s="201">
        <v>0</v>
      </c>
      <c r="AG16" s="201">
        <v>22.67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215.34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7.57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18.84</v>
      </c>
      <c r="K17" s="201">
        <v>0.31</v>
      </c>
      <c r="L17" s="201">
        <v>19.13</v>
      </c>
      <c r="M17" s="201">
        <v>0.94</v>
      </c>
      <c r="N17" s="201">
        <v>1.2</v>
      </c>
      <c r="O17" s="201">
        <v>0</v>
      </c>
      <c r="P17" s="201">
        <v>1.41</v>
      </c>
      <c r="Q17" s="201">
        <v>0.22</v>
      </c>
      <c r="R17" s="201">
        <v>0.43</v>
      </c>
      <c r="S17" s="201">
        <v>0.27</v>
      </c>
      <c r="T17" s="201">
        <v>0</v>
      </c>
      <c r="U17" s="201">
        <v>4.18</v>
      </c>
      <c r="V17" s="201">
        <v>0.1</v>
      </c>
      <c r="W17" s="201">
        <v>0.47</v>
      </c>
      <c r="X17" s="201">
        <v>1.5</v>
      </c>
      <c r="Y17" s="201">
        <v>0</v>
      </c>
      <c r="Z17" s="201">
        <v>2.56</v>
      </c>
      <c r="AA17" s="201">
        <v>0.91</v>
      </c>
      <c r="AB17" s="201">
        <v>0</v>
      </c>
      <c r="AC17" s="201">
        <v>0</v>
      </c>
      <c r="AD17" s="201">
        <v>16.02</v>
      </c>
      <c r="AE17" s="201">
        <v>0</v>
      </c>
      <c r="AF17" s="201">
        <v>0</v>
      </c>
      <c r="AG17" s="201">
        <v>22.67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215.34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7.57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18.84</v>
      </c>
      <c r="K18" s="201">
        <v>0.31</v>
      </c>
      <c r="L18" s="201">
        <v>19.13</v>
      </c>
      <c r="M18" s="201">
        <v>0.94</v>
      </c>
      <c r="N18" s="201">
        <v>1.2</v>
      </c>
      <c r="O18" s="201">
        <v>0</v>
      </c>
      <c r="P18" s="201">
        <v>1.41</v>
      </c>
      <c r="Q18" s="201">
        <v>0.22</v>
      </c>
      <c r="R18" s="201">
        <v>0.43</v>
      </c>
      <c r="S18" s="201">
        <v>0.27</v>
      </c>
      <c r="T18" s="201">
        <v>0</v>
      </c>
      <c r="U18" s="201">
        <v>4.18</v>
      </c>
      <c r="V18" s="201">
        <v>0.1</v>
      </c>
      <c r="W18" s="201">
        <v>0.47</v>
      </c>
      <c r="X18" s="201">
        <v>1.5</v>
      </c>
      <c r="Y18" s="201">
        <v>0</v>
      </c>
      <c r="Z18" s="201">
        <v>2.56</v>
      </c>
      <c r="AA18" s="201">
        <v>0.91</v>
      </c>
      <c r="AB18" s="201">
        <v>0</v>
      </c>
      <c r="AC18" s="201">
        <v>0</v>
      </c>
      <c r="AD18" s="201">
        <v>16.02</v>
      </c>
      <c r="AE18" s="201">
        <v>0</v>
      </c>
      <c r="AF18" s="201">
        <v>0</v>
      </c>
      <c r="AG18" s="201">
        <v>22.67</v>
      </c>
      <c r="AH18" s="201">
        <v>0</v>
      </c>
      <c r="AI18" s="201">
        <v>3.86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215.34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7.57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18.84</v>
      </c>
      <c r="K19" s="201">
        <v>0.21</v>
      </c>
      <c r="L19" s="201">
        <v>19.13</v>
      </c>
      <c r="M19" s="201">
        <v>0.94</v>
      </c>
      <c r="N19" s="201">
        <v>1.2</v>
      </c>
      <c r="O19" s="201">
        <v>0</v>
      </c>
      <c r="P19" s="201">
        <v>1.41</v>
      </c>
      <c r="Q19" s="201">
        <v>0.22</v>
      </c>
      <c r="R19" s="201">
        <v>0.43</v>
      </c>
      <c r="S19" s="201">
        <v>0.27</v>
      </c>
      <c r="T19" s="201">
        <v>0</v>
      </c>
      <c r="U19" s="201">
        <v>4.18</v>
      </c>
      <c r="V19" s="201">
        <v>0.1</v>
      </c>
      <c r="W19" s="201">
        <v>0.47</v>
      </c>
      <c r="X19" s="201">
        <v>1.5</v>
      </c>
      <c r="Y19" s="201">
        <v>0</v>
      </c>
      <c r="Z19" s="201">
        <v>2.56</v>
      </c>
      <c r="AA19" s="201">
        <v>0.91</v>
      </c>
      <c r="AB19" s="201">
        <v>0</v>
      </c>
      <c r="AC19" s="201">
        <v>0</v>
      </c>
      <c r="AD19" s="201">
        <v>16.02</v>
      </c>
      <c r="AE19" s="201">
        <v>0</v>
      </c>
      <c r="AF19" s="201">
        <v>0</v>
      </c>
      <c r="AG19" s="201">
        <v>22.28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215.34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7.57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18.84</v>
      </c>
      <c r="K20" s="201">
        <v>0.31</v>
      </c>
      <c r="L20" s="201">
        <v>19.13</v>
      </c>
      <c r="M20" s="201">
        <v>0.94</v>
      </c>
      <c r="N20" s="201">
        <v>1.2</v>
      </c>
      <c r="O20" s="201">
        <v>0</v>
      </c>
      <c r="P20" s="201">
        <v>1.41</v>
      </c>
      <c r="Q20" s="201">
        <v>0.22</v>
      </c>
      <c r="R20" s="201">
        <v>0.43</v>
      </c>
      <c r="S20" s="201">
        <v>0.27</v>
      </c>
      <c r="T20" s="201">
        <v>0</v>
      </c>
      <c r="U20" s="201">
        <v>4.18</v>
      </c>
      <c r="V20" s="201">
        <v>0.1</v>
      </c>
      <c r="W20" s="201">
        <v>0.47</v>
      </c>
      <c r="X20" s="201">
        <v>1.5</v>
      </c>
      <c r="Y20" s="201">
        <v>0</v>
      </c>
      <c r="Z20" s="201">
        <v>2.56</v>
      </c>
      <c r="AA20" s="201">
        <v>0.91</v>
      </c>
      <c r="AB20" s="201">
        <v>0</v>
      </c>
      <c r="AC20" s="201">
        <v>0</v>
      </c>
      <c r="AD20" s="201">
        <v>16.02</v>
      </c>
      <c r="AE20" s="201">
        <v>0</v>
      </c>
      <c r="AF20" s="201">
        <v>0</v>
      </c>
      <c r="AG20" s="201">
        <v>22.28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215.34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7.57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18.84</v>
      </c>
      <c r="K21" s="201">
        <v>0.31</v>
      </c>
      <c r="L21" s="201">
        <v>19.13</v>
      </c>
      <c r="M21" s="201">
        <v>0.94</v>
      </c>
      <c r="N21" s="201">
        <v>1.2</v>
      </c>
      <c r="O21" s="201">
        <v>0</v>
      </c>
      <c r="P21" s="201">
        <v>1.41</v>
      </c>
      <c r="Q21" s="201">
        <v>0.22</v>
      </c>
      <c r="R21" s="201">
        <v>0.43</v>
      </c>
      <c r="S21" s="201">
        <v>0.26</v>
      </c>
      <c r="T21" s="201">
        <v>0</v>
      </c>
      <c r="U21" s="201">
        <v>4.18</v>
      </c>
      <c r="V21" s="201">
        <v>0.1</v>
      </c>
      <c r="W21" s="201">
        <v>0.47</v>
      </c>
      <c r="X21" s="201">
        <v>1.5</v>
      </c>
      <c r="Y21" s="201">
        <v>0</v>
      </c>
      <c r="Z21" s="201">
        <v>2.56</v>
      </c>
      <c r="AA21" s="201">
        <v>0.91</v>
      </c>
      <c r="AB21" s="201">
        <v>0</v>
      </c>
      <c r="AC21" s="201">
        <v>0</v>
      </c>
      <c r="AD21" s="201">
        <v>16.02</v>
      </c>
      <c r="AE21" s="201">
        <v>0</v>
      </c>
      <c r="AF21" s="201">
        <v>0</v>
      </c>
      <c r="AG21" s="201">
        <v>22.28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215.34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7.57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18.84</v>
      </c>
      <c r="K22" s="201">
        <v>0.31</v>
      </c>
      <c r="L22" s="201">
        <v>19.13</v>
      </c>
      <c r="M22" s="201">
        <v>0.94</v>
      </c>
      <c r="N22" s="201">
        <v>1.2</v>
      </c>
      <c r="O22" s="201">
        <v>0</v>
      </c>
      <c r="P22" s="201">
        <v>1.41</v>
      </c>
      <c r="Q22" s="201">
        <v>0.22</v>
      </c>
      <c r="R22" s="201">
        <v>0.43</v>
      </c>
      <c r="S22" s="201">
        <v>0.27</v>
      </c>
      <c r="T22" s="201">
        <v>0</v>
      </c>
      <c r="U22" s="201">
        <v>4.18</v>
      </c>
      <c r="V22" s="201">
        <v>0.1</v>
      </c>
      <c r="W22" s="201">
        <v>0.47</v>
      </c>
      <c r="X22" s="201">
        <v>1.5</v>
      </c>
      <c r="Y22" s="201">
        <v>0</v>
      </c>
      <c r="Z22" s="201">
        <v>2.56</v>
      </c>
      <c r="AA22" s="201">
        <v>0.91</v>
      </c>
      <c r="AB22" s="201">
        <v>0</v>
      </c>
      <c r="AC22" s="201">
        <v>0</v>
      </c>
      <c r="AD22" s="201">
        <v>16.02</v>
      </c>
      <c r="AE22" s="201">
        <v>0</v>
      </c>
      <c r="AF22" s="201">
        <v>0</v>
      </c>
      <c r="AG22" s="201">
        <v>22.28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215.34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7.57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18.84</v>
      </c>
      <c r="K23" s="201">
        <v>0.31</v>
      </c>
      <c r="L23" s="201">
        <v>19.13</v>
      </c>
      <c r="M23" s="201">
        <v>0.94</v>
      </c>
      <c r="N23" s="201">
        <v>1.2</v>
      </c>
      <c r="O23" s="201">
        <v>0</v>
      </c>
      <c r="P23" s="201">
        <v>1.41</v>
      </c>
      <c r="Q23" s="201">
        <v>0.22</v>
      </c>
      <c r="R23" s="201">
        <v>0.43</v>
      </c>
      <c r="S23" s="201">
        <v>0.27</v>
      </c>
      <c r="T23" s="201">
        <v>0</v>
      </c>
      <c r="U23" s="201">
        <v>4.18</v>
      </c>
      <c r="V23" s="201">
        <v>0.1</v>
      </c>
      <c r="W23" s="201">
        <v>0.47</v>
      </c>
      <c r="X23" s="201">
        <v>1.5</v>
      </c>
      <c r="Y23" s="201">
        <v>0</v>
      </c>
      <c r="Z23" s="201">
        <v>2.56</v>
      </c>
      <c r="AA23" s="201">
        <v>0.91</v>
      </c>
      <c r="AB23" s="201">
        <v>0</v>
      </c>
      <c r="AC23" s="201">
        <v>0</v>
      </c>
      <c r="AD23" s="201">
        <v>16.02</v>
      </c>
      <c r="AE23" s="201">
        <v>0</v>
      </c>
      <c r="AF23" s="201">
        <v>0</v>
      </c>
      <c r="AG23" s="201">
        <v>22.28</v>
      </c>
      <c r="AH23" s="201">
        <v>0</v>
      </c>
      <c r="AI23" s="201">
        <v>3.86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215.34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7.57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18.84</v>
      </c>
      <c r="K24" s="201">
        <v>0.31</v>
      </c>
      <c r="L24" s="201">
        <v>19.13</v>
      </c>
      <c r="M24" s="201">
        <v>0.94</v>
      </c>
      <c r="N24" s="201">
        <v>1.2</v>
      </c>
      <c r="O24" s="201">
        <v>0</v>
      </c>
      <c r="P24" s="201">
        <v>1.41</v>
      </c>
      <c r="Q24" s="201">
        <v>0.22</v>
      </c>
      <c r="R24" s="201">
        <v>0.43</v>
      </c>
      <c r="S24" s="201">
        <v>0.27</v>
      </c>
      <c r="T24" s="201">
        <v>0</v>
      </c>
      <c r="U24" s="201">
        <v>4.18</v>
      </c>
      <c r="V24" s="201">
        <v>0.1</v>
      </c>
      <c r="W24" s="201">
        <v>0.47</v>
      </c>
      <c r="X24" s="201">
        <v>1.5</v>
      </c>
      <c r="Y24" s="201">
        <v>0</v>
      </c>
      <c r="Z24" s="201">
        <v>2.56</v>
      </c>
      <c r="AA24" s="201">
        <v>0.91</v>
      </c>
      <c r="AB24" s="201">
        <v>0</v>
      </c>
      <c r="AC24" s="201">
        <v>0</v>
      </c>
      <c r="AD24" s="201">
        <v>16.02</v>
      </c>
      <c r="AE24" s="201">
        <v>0</v>
      </c>
      <c r="AF24" s="201">
        <v>0</v>
      </c>
      <c r="AG24" s="201">
        <v>22.28</v>
      </c>
      <c r="AH24" s="201">
        <v>0</v>
      </c>
      <c r="AI24" s="201">
        <v>3.86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215.34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7.57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18.84</v>
      </c>
      <c r="K25" s="201">
        <v>0.92</v>
      </c>
      <c r="L25" s="201">
        <v>19.13</v>
      </c>
      <c r="M25" s="201">
        <v>0.94</v>
      </c>
      <c r="N25" s="201">
        <v>1.2</v>
      </c>
      <c r="O25" s="201">
        <v>0</v>
      </c>
      <c r="P25" s="201">
        <v>1.41</v>
      </c>
      <c r="Q25" s="201">
        <v>0.22</v>
      </c>
      <c r="R25" s="201">
        <v>0.43</v>
      </c>
      <c r="S25" s="201">
        <v>0.27</v>
      </c>
      <c r="T25" s="201">
        <v>0</v>
      </c>
      <c r="U25" s="201">
        <v>4.18</v>
      </c>
      <c r="V25" s="201">
        <v>0.1</v>
      </c>
      <c r="W25" s="201">
        <v>0.47</v>
      </c>
      <c r="X25" s="201">
        <v>1.5</v>
      </c>
      <c r="Y25" s="201">
        <v>0</v>
      </c>
      <c r="Z25" s="201">
        <v>2.56</v>
      </c>
      <c r="AA25" s="201">
        <v>0.91</v>
      </c>
      <c r="AB25" s="201">
        <v>0</v>
      </c>
      <c r="AC25" s="201">
        <v>0</v>
      </c>
      <c r="AD25" s="201">
        <v>16.02</v>
      </c>
      <c r="AE25" s="201">
        <v>0</v>
      </c>
      <c r="AF25" s="201">
        <v>0</v>
      </c>
      <c r="AG25" s="201">
        <v>22.28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215.34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7.57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18.84</v>
      </c>
      <c r="K26" s="201">
        <v>0.31</v>
      </c>
      <c r="L26" s="201">
        <v>19.13</v>
      </c>
      <c r="M26" s="201">
        <v>0.94</v>
      </c>
      <c r="N26" s="201">
        <v>1.2</v>
      </c>
      <c r="O26" s="201">
        <v>0</v>
      </c>
      <c r="P26" s="201">
        <v>1.41</v>
      </c>
      <c r="Q26" s="201">
        <v>0.22</v>
      </c>
      <c r="R26" s="201">
        <v>0.43</v>
      </c>
      <c r="S26" s="201">
        <v>0.27</v>
      </c>
      <c r="T26" s="201">
        <v>0</v>
      </c>
      <c r="U26" s="201">
        <v>4.18</v>
      </c>
      <c r="V26" s="201">
        <v>0.1</v>
      </c>
      <c r="W26" s="201">
        <v>0.47</v>
      </c>
      <c r="X26" s="201">
        <v>1.5</v>
      </c>
      <c r="Y26" s="201">
        <v>0</v>
      </c>
      <c r="Z26" s="201">
        <v>2.56</v>
      </c>
      <c r="AA26" s="201">
        <v>0.91</v>
      </c>
      <c r="AB26" s="201">
        <v>0</v>
      </c>
      <c r="AC26" s="201">
        <v>0</v>
      </c>
      <c r="AD26" s="201">
        <v>16.02</v>
      </c>
      <c r="AE26" s="201">
        <v>0</v>
      </c>
      <c r="AF26" s="201">
        <v>0</v>
      </c>
      <c r="AG26" s="201">
        <v>22.28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215.34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7.41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18.84</v>
      </c>
      <c r="K27" s="201">
        <v>0.31</v>
      </c>
      <c r="L27" s="201">
        <v>19.14</v>
      </c>
      <c r="M27" s="201">
        <v>0.94</v>
      </c>
      <c r="N27" s="201">
        <v>1.2</v>
      </c>
      <c r="O27" s="201">
        <v>0</v>
      </c>
      <c r="P27" s="201">
        <v>1.41</v>
      </c>
      <c r="Q27" s="201">
        <v>0.22</v>
      </c>
      <c r="R27" s="201">
        <v>0.43</v>
      </c>
      <c r="S27" s="201">
        <v>0.27</v>
      </c>
      <c r="T27" s="201">
        <v>0</v>
      </c>
      <c r="U27" s="201">
        <v>4.18</v>
      </c>
      <c r="V27" s="201">
        <v>0.1</v>
      </c>
      <c r="W27" s="201">
        <v>0.47</v>
      </c>
      <c r="X27" s="201">
        <v>1.5</v>
      </c>
      <c r="Y27" s="201">
        <v>0</v>
      </c>
      <c r="Z27" s="201">
        <v>2.56</v>
      </c>
      <c r="AA27" s="201">
        <v>0.91</v>
      </c>
      <c r="AB27" s="201">
        <v>0</v>
      </c>
      <c r="AC27" s="201">
        <v>0</v>
      </c>
      <c r="AD27" s="201">
        <v>16.02</v>
      </c>
      <c r="AE27" s="201">
        <v>0</v>
      </c>
      <c r="AF27" s="201">
        <v>0</v>
      </c>
      <c r="AG27" s="201">
        <v>22.28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215.34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7.41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18.84</v>
      </c>
      <c r="K28" s="201">
        <v>0.31</v>
      </c>
      <c r="L28" s="201">
        <v>19.14</v>
      </c>
      <c r="M28" s="201">
        <v>0.94</v>
      </c>
      <c r="N28" s="201">
        <v>1.2</v>
      </c>
      <c r="O28" s="201">
        <v>0</v>
      </c>
      <c r="P28" s="201">
        <v>1.41</v>
      </c>
      <c r="Q28" s="201">
        <v>0.22</v>
      </c>
      <c r="R28" s="201">
        <v>0.43</v>
      </c>
      <c r="S28" s="201">
        <v>0.27</v>
      </c>
      <c r="T28" s="201">
        <v>0</v>
      </c>
      <c r="U28" s="201">
        <v>4.18</v>
      </c>
      <c r="V28" s="201">
        <v>0.1</v>
      </c>
      <c r="W28" s="201">
        <v>0.47</v>
      </c>
      <c r="X28" s="201">
        <v>1.5</v>
      </c>
      <c r="Y28" s="201">
        <v>0</v>
      </c>
      <c r="Z28" s="201">
        <v>2.56</v>
      </c>
      <c r="AA28" s="201">
        <v>0.91</v>
      </c>
      <c r="AB28" s="201">
        <v>0</v>
      </c>
      <c r="AC28" s="201">
        <v>0</v>
      </c>
      <c r="AD28" s="201">
        <v>16.02</v>
      </c>
      <c r="AE28" s="201">
        <v>0</v>
      </c>
      <c r="AF28" s="201">
        <v>0</v>
      </c>
      <c r="AG28" s="201">
        <v>22.28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215.34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7.41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18.84</v>
      </c>
      <c r="K29" s="201">
        <v>0.31</v>
      </c>
      <c r="L29" s="201">
        <v>19.14</v>
      </c>
      <c r="M29" s="201">
        <v>0.94</v>
      </c>
      <c r="N29" s="201">
        <v>1.2</v>
      </c>
      <c r="O29" s="201">
        <v>0</v>
      </c>
      <c r="P29" s="201">
        <v>1.41</v>
      </c>
      <c r="Q29" s="201">
        <v>0.22</v>
      </c>
      <c r="R29" s="201">
        <v>0.43</v>
      </c>
      <c r="S29" s="201">
        <v>0.27</v>
      </c>
      <c r="T29" s="201">
        <v>0</v>
      </c>
      <c r="U29" s="201">
        <v>4.18</v>
      </c>
      <c r="V29" s="201">
        <v>0.1</v>
      </c>
      <c r="W29" s="201">
        <v>0.47</v>
      </c>
      <c r="X29" s="201">
        <v>1.5</v>
      </c>
      <c r="Y29" s="201">
        <v>0</v>
      </c>
      <c r="Z29" s="201">
        <v>2.56</v>
      </c>
      <c r="AA29" s="201">
        <v>0.91</v>
      </c>
      <c r="AB29" s="201">
        <v>0</v>
      </c>
      <c r="AC29" s="201">
        <v>0</v>
      </c>
      <c r="AD29" s="201">
        <v>16.02</v>
      </c>
      <c r="AE29" s="201">
        <v>0</v>
      </c>
      <c r="AF29" s="201">
        <v>0</v>
      </c>
      <c r="AG29" s="201">
        <v>22.28</v>
      </c>
      <c r="AH29" s="201">
        <v>0</v>
      </c>
      <c r="AI29" s="201">
        <v>3.86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215.34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7.41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18.84</v>
      </c>
      <c r="K30" s="201">
        <v>0</v>
      </c>
      <c r="L30" s="201">
        <v>19.13</v>
      </c>
      <c r="M30" s="201">
        <v>0.94</v>
      </c>
      <c r="N30" s="201">
        <v>1.2</v>
      </c>
      <c r="O30" s="201">
        <v>0</v>
      </c>
      <c r="P30" s="201">
        <v>1.41</v>
      </c>
      <c r="Q30" s="201">
        <v>0.22</v>
      </c>
      <c r="R30" s="201">
        <v>0.43</v>
      </c>
      <c r="S30" s="201">
        <v>0.27</v>
      </c>
      <c r="T30" s="201">
        <v>0</v>
      </c>
      <c r="U30" s="201">
        <v>4.18</v>
      </c>
      <c r="V30" s="201">
        <v>0.1</v>
      </c>
      <c r="W30" s="201">
        <v>0.47</v>
      </c>
      <c r="X30" s="201">
        <v>1.5</v>
      </c>
      <c r="Y30" s="201">
        <v>0</v>
      </c>
      <c r="Z30" s="201">
        <v>2.56</v>
      </c>
      <c r="AA30" s="201">
        <v>0.91</v>
      </c>
      <c r="AB30" s="201">
        <v>0</v>
      </c>
      <c r="AC30" s="201">
        <v>0</v>
      </c>
      <c r="AD30" s="201">
        <v>16.02</v>
      </c>
      <c r="AE30" s="201">
        <v>0</v>
      </c>
      <c r="AF30" s="201">
        <v>0</v>
      </c>
      <c r="AG30" s="201">
        <v>22.28</v>
      </c>
      <c r="AH30" s="201">
        <v>0</v>
      </c>
      <c r="AI30" s="201">
        <v>3.86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215.34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7.41</v>
      </c>
      <c r="E31" s="201">
        <v>0</v>
      </c>
      <c r="F31" s="201">
        <v>0</v>
      </c>
      <c r="G31" s="201">
        <v>20.16</v>
      </c>
      <c r="H31" s="201">
        <v>0</v>
      </c>
      <c r="I31" s="201">
        <v>0</v>
      </c>
      <c r="J31" s="201">
        <v>18.84</v>
      </c>
      <c r="K31" s="201">
        <v>4.38</v>
      </c>
      <c r="L31" s="201">
        <v>98.02</v>
      </c>
      <c r="M31" s="201">
        <v>0.94</v>
      </c>
      <c r="N31" s="201">
        <v>1.2</v>
      </c>
      <c r="O31" s="201">
        <v>0</v>
      </c>
      <c r="P31" s="201">
        <v>1.41</v>
      </c>
      <c r="Q31" s="201">
        <v>0.22</v>
      </c>
      <c r="R31" s="201">
        <v>0.43</v>
      </c>
      <c r="S31" s="201">
        <v>0.27</v>
      </c>
      <c r="T31" s="201">
        <v>0</v>
      </c>
      <c r="U31" s="201">
        <v>4.18</v>
      </c>
      <c r="V31" s="201">
        <v>0.1</v>
      </c>
      <c r="W31" s="201">
        <v>0.47</v>
      </c>
      <c r="X31" s="201">
        <v>1.5</v>
      </c>
      <c r="Y31" s="201">
        <v>0</v>
      </c>
      <c r="Z31" s="201">
        <v>2.56</v>
      </c>
      <c r="AA31" s="201">
        <v>0.91</v>
      </c>
      <c r="AB31" s="201">
        <v>0</v>
      </c>
      <c r="AC31" s="201">
        <v>0</v>
      </c>
      <c r="AD31" s="201">
        <v>16.02</v>
      </c>
      <c r="AE31" s="201">
        <v>0</v>
      </c>
      <c r="AF31" s="201">
        <v>0</v>
      </c>
      <c r="AG31" s="201">
        <v>22.28</v>
      </c>
      <c r="AH31" s="201">
        <v>0</v>
      </c>
      <c r="AI31" s="201">
        <v>3.86</v>
      </c>
      <c r="AJ31" s="201">
        <v>0</v>
      </c>
      <c r="AK31" s="201">
        <v>19.61</v>
      </c>
      <c r="AL31" s="201">
        <v>0</v>
      </c>
      <c r="AM31" s="201">
        <v>0</v>
      </c>
      <c r="AN31" s="201">
        <v>0</v>
      </c>
      <c r="AO31" s="201">
        <v>215.34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7.41</v>
      </c>
      <c r="E32" s="201">
        <v>0</v>
      </c>
      <c r="F32" s="201">
        <v>0</v>
      </c>
      <c r="G32" s="201">
        <v>20.16</v>
      </c>
      <c r="H32" s="201">
        <v>0</v>
      </c>
      <c r="I32" s="201">
        <v>0</v>
      </c>
      <c r="J32" s="201">
        <v>18.84</v>
      </c>
      <c r="K32" s="201">
        <v>4.38</v>
      </c>
      <c r="L32" s="201">
        <v>175.39</v>
      </c>
      <c r="M32" s="201">
        <v>0.94</v>
      </c>
      <c r="N32" s="201">
        <v>1.2</v>
      </c>
      <c r="O32" s="201">
        <v>0</v>
      </c>
      <c r="P32" s="201">
        <v>1.41</v>
      </c>
      <c r="Q32" s="201">
        <v>3.13</v>
      </c>
      <c r="R32" s="201">
        <v>6.09</v>
      </c>
      <c r="S32" s="201">
        <v>3.79</v>
      </c>
      <c r="T32" s="201">
        <v>0</v>
      </c>
      <c r="U32" s="201">
        <v>4.18</v>
      </c>
      <c r="V32" s="201">
        <v>0</v>
      </c>
      <c r="W32" s="201">
        <v>0.47</v>
      </c>
      <c r="X32" s="201">
        <v>1.5</v>
      </c>
      <c r="Y32" s="201">
        <v>0</v>
      </c>
      <c r="Z32" s="201">
        <v>2.56</v>
      </c>
      <c r="AA32" s="201">
        <v>19.93</v>
      </c>
      <c r="AB32" s="201">
        <v>0</v>
      </c>
      <c r="AC32" s="201">
        <v>0</v>
      </c>
      <c r="AD32" s="201">
        <v>16.02</v>
      </c>
      <c r="AE32" s="201">
        <v>0</v>
      </c>
      <c r="AF32" s="201">
        <v>0</v>
      </c>
      <c r="AG32" s="201">
        <v>22.28</v>
      </c>
      <c r="AH32" s="201">
        <v>0</v>
      </c>
      <c r="AI32" s="201">
        <v>3.86</v>
      </c>
      <c r="AJ32" s="201">
        <v>0</v>
      </c>
      <c r="AK32" s="201">
        <v>19.61</v>
      </c>
      <c r="AL32" s="201">
        <v>0</v>
      </c>
      <c r="AM32" s="201">
        <v>0</v>
      </c>
      <c r="AN32" s="201">
        <v>0</v>
      </c>
      <c r="AO32" s="201">
        <v>215.34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7.41</v>
      </c>
      <c r="E33" s="201">
        <v>0</v>
      </c>
      <c r="F33" s="201">
        <v>0</v>
      </c>
      <c r="G33" s="201">
        <v>20.16</v>
      </c>
      <c r="H33" s="201">
        <v>0</v>
      </c>
      <c r="I33" s="201">
        <v>0</v>
      </c>
      <c r="J33" s="201">
        <v>18.84</v>
      </c>
      <c r="K33" s="201">
        <v>4.38</v>
      </c>
      <c r="L33" s="201">
        <v>252.75</v>
      </c>
      <c r="M33" s="201">
        <v>0.94</v>
      </c>
      <c r="N33" s="201">
        <v>1.2</v>
      </c>
      <c r="O33" s="201">
        <v>0</v>
      </c>
      <c r="P33" s="201">
        <v>1.41</v>
      </c>
      <c r="Q33" s="201">
        <v>3.13</v>
      </c>
      <c r="R33" s="201">
        <v>6.09</v>
      </c>
      <c r="S33" s="201">
        <v>3.79</v>
      </c>
      <c r="T33" s="201">
        <v>0</v>
      </c>
      <c r="U33" s="201">
        <v>4.18</v>
      </c>
      <c r="V33" s="201">
        <v>0</v>
      </c>
      <c r="W33" s="201">
        <v>0.47</v>
      </c>
      <c r="X33" s="201">
        <v>1.5</v>
      </c>
      <c r="Y33" s="201">
        <v>0</v>
      </c>
      <c r="Z33" s="201">
        <v>2.56</v>
      </c>
      <c r="AA33" s="201">
        <v>19.93</v>
      </c>
      <c r="AB33" s="201">
        <v>0</v>
      </c>
      <c r="AC33" s="201">
        <v>0</v>
      </c>
      <c r="AD33" s="201">
        <v>16.02</v>
      </c>
      <c r="AE33" s="201">
        <v>0</v>
      </c>
      <c r="AF33" s="201">
        <v>0</v>
      </c>
      <c r="AG33" s="201">
        <v>22.28</v>
      </c>
      <c r="AH33" s="201">
        <v>0</v>
      </c>
      <c r="AI33" s="201">
        <v>3.86</v>
      </c>
      <c r="AJ33" s="201">
        <v>0</v>
      </c>
      <c r="AK33" s="201">
        <v>19.61</v>
      </c>
      <c r="AL33" s="201">
        <v>0</v>
      </c>
      <c r="AM33" s="201">
        <v>0</v>
      </c>
      <c r="AN33" s="201">
        <v>0</v>
      </c>
      <c r="AO33" s="201">
        <v>215.34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7.41</v>
      </c>
      <c r="E34" s="201">
        <v>0</v>
      </c>
      <c r="F34" s="201">
        <v>0</v>
      </c>
      <c r="G34" s="201">
        <v>20.16</v>
      </c>
      <c r="H34" s="201">
        <v>0</v>
      </c>
      <c r="I34" s="201">
        <v>0</v>
      </c>
      <c r="J34" s="201">
        <v>18.84</v>
      </c>
      <c r="K34" s="201">
        <v>4.38</v>
      </c>
      <c r="L34" s="201">
        <v>272.10000000000002</v>
      </c>
      <c r="M34" s="201">
        <v>0.94</v>
      </c>
      <c r="N34" s="201">
        <v>1.2</v>
      </c>
      <c r="O34" s="201">
        <v>0</v>
      </c>
      <c r="P34" s="201">
        <v>1.41</v>
      </c>
      <c r="Q34" s="201">
        <v>3.13</v>
      </c>
      <c r="R34" s="201">
        <v>0.43</v>
      </c>
      <c r="S34" s="201">
        <v>3.79</v>
      </c>
      <c r="T34" s="201">
        <v>0</v>
      </c>
      <c r="U34" s="201">
        <v>4.18</v>
      </c>
      <c r="V34" s="201">
        <v>0</v>
      </c>
      <c r="W34" s="201">
        <v>0.47</v>
      </c>
      <c r="X34" s="201">
        <v>1.5</v>
      </c>
      <c r="Y34" s="201">
        <v>0</v>
      </c>
      <c r="Z34" s="201">
        <v>2.56</v>
      </c>
      <c r="AA34" s="201">
        <v>19.93</v>
      </c>
      <c r="AB34" s="201">
        <v>0</v>
      </c>
      <c r="AC34" s="201">
        <v>0</v>
      </c>
      <c r="AD34" s="201">
        <v>16.02</v>
      </c>
      <c r="AE34" s="201">
        <v>0</v>
      </c>
      <c r="AF34" s="201">
        <v>0</v>
      </c>
      <c r="AG34" s="201">
        <v>22.28</v>
      </c>
      <c r="AH34" s="201">
        <v>0</v>
      </c>
      <c r="AI34" s="201">
        <v>3.86</v>
      </c>
      <c r="AJ34" s="201">
        <v>0</v>
      </c>
      <c r="AK34" s="201">
        <v>19.61</v>
      </c>
      <c r="AL34" s="201">
        <v>0</v>
      </c>
      <c r="AM34" s="201">
        <v>0</v>
      </c>
      <c r="AN34" s="201">
        <v>0</v>
      </c>
      <c r="AO34" s="201">
        <v>215.34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7.41</v>
      </c>
      <c r="E35" s="201">
        <v>0</v>
      </c>
      <c r="F35" s="201">
        <v>0</v>
      </c>
      <c r="G35" s="201">
        <v>20.16</v>
      </c>
      <c r="H35" s="201">
        <v>0</v>
      </c>
      <c r="I35" s="201">
        <v>0</v>
      </c>
      <c r="J35" s="201">
        <v>18.5</v>
      </c>
      <c r="K35" s="201">
        <v>4.38</v>
      </c>
      <c r="L35" s="201">
        <v>272.10000000000002</v>
      </c>
      <c r="M35" s="201">
        <v>0.94</v>
      </c>
      <c r="N35" s="201">
        <v>1.2</v>
      </c>
      <c r="O35" s="201">
        <v>0</v>
      </c>
      <c r="P35" s="201">
        <v>1.41</v>
      </c>
      <c r="Q35" s="201">
        <v>3.13</v>
      </c>
      <c r="R35" s="201">
        <v>0.43</v>
      </c>
      <c r="S35" s="201">
        <v>3.79</v>
      </c>
      <c r="T35" s="201">
        <v>0</v>
      </c>
      <c r="U35" s="201">
        <v>4.3899999999999997</v>
      </c>
      <c r="V35" s="201">
        <v>0</v>
      </c>
      <c r="W35" s="201">
        <v>0.47</v>
      </c>
      <c r="X35" s="201">
        <v>1.5</v>
      </c>
      <c r="Y35" s="201">
        <v>0</v>
      </c>
      <c r="Z35" s="201">
        <v>2.56</v>
      </c>
      <c r="AA35" s="201">
        <v>19.93</v>
      </c>
      <c r="AB35" s="201">
        <v>0</v>
      </c>
      <c r="AC35" s="201">
        <v>0</v>
      </c>
      <c r="AD35" s="201">
        <v>16.02</v>
      </c>
      <c r="AE35" s="201">
        <v>0</v>
      </c>
      <c r="AF35" s="201">
        <v>0</v>
      </c>
      <c r="AG35" s="201">
        <v>22.67</v>
      </c>
      <c r="AH35" s="201">
        <v>0</v>
      </c>
      <c r="AI35" s="201">
        <v>3.86</v>
      </c>
      <c r="AJ35" s="201">
        <v>0</v>
      </c>
      <c r="AK35" s="201">
        <v>14.71</v>
      </c>
      <c r="AL35" s="201">
        <v>0</v>
      </c>
      <c r="AM35" s="201">
        <v>0</v>
      </c>
      <c r="AN35" s="201">
        <v>0</v>
      </c>
      <c r="AO35" s="201">
        <v>215.34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7.41</v>
      </c>
      <c r="E36" s="201">
        <v>0</v>
      </c>
      <c r="F36" s="201">
        <v>0</v>
      </c>
      <c r="G36" s="201">
        <v>20.16</v>
      </c>
      <c r="H36" s="201">
        <v>0</v>
      </c>
      <c r="I36" s="201">
        <v>0</v>
      </c>
      <c r="J36" s="201">
        <v>18.5</v>
      </c>
      <c r="K36" s="201">
        <v>4.38</v>
      </c>
      <c r="L36" s="201">
        <v>272.10000000000002</v>
      </c>
      <c r="M36" s="201">
        <v>0.94</v>
      </c>
      <c r="N36" s="201">
        <v>1.2</v>
      </c>
      <c r="O36" s="201">
        <v>0</v>
      </c>
      <c r="P36" s="201">
        <v>1.41</v>
      </c>
      <c r="Q36" s="201">
        <v>3.13</v>
      </c>
      <c r="R36" s="201">
        <v>0.43</v>
      </c>
      <c r="S36" s="201">
        <v>3.79</v>
      </c>
      <c r="T36" s="201">
        <v>0</v>
      </c>
      <c r="U36" s="201">
        <v>4.2300000000000004</v>
      </c>
      <c r="V36" s="201">
        <v>0</v>
      </c>
      <c r="W36" s="201">
        <v>0.47</v>
      </c>
      <c r="X36" s="201">
        <v>1.5</v>
      </c>
      <c r="Y36" s="201">
        <v>0</v>
      </c>
      <c r="Z36" s="201">
        <v>2.56</v>
      </c>
      <c r="AA36" s="201">
        <v>19.93</v>
      </c>
      <c r="AB36" s="201">
        <v>0</v>
      </c>
      <c r="AC36" s="201">
        <v>0</v>
      </c>
      <c r="AD36" s="201">
        <v>16.02</v>
      </c>
      <c r="AE36" s="201">
        <v>0</v>
      </c>
      <c r="AF36" s="201">
        <v>0</v>
      </c>
      <c r="AG36" s="201">
        <v>22.67</v>
      </c>
      <c r="AH36" s="201">
        <v>0</v>
      </c>
      <c r="AI36" s="201">
        <v>3.86</v>
      </c>
      <c r="AJ36" s="201">
        <v>0</v>
      </c>
      <c r="AK36" s="201">
        <v>14.71</v>
      </c>
      <c r="AL36" s="201">
        <v>0</v>
      </c>
      <c r="AM36" s="201">
        <v>0</v>
      </c>
      <c r="AN36" s="201">
        <v>0</v>
      </c>
      <c r="AO36" s="201">
        <v>215.34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7.41</v>
      </c>
      <c r="E37" s="201">
        <v>0</v>
      </c>
      <c r="F37" s="201">
        <v>0</v>
      </c>
      <c r="G37" s="201">
        <v>20.16</v>
      </c>
      <c r="H37" s="201">
        <v>0</v>
      </c>
      <c r="I37" s="201">
        <v>0</v>
      </c>
      <c r="J37" s="201">
        <v>18.5</v>
      </c>
      <c r="K37" s="201">
        <v>4.38</v>
      </c>
      <c r="L37" s="201">
        <v>272.10000000000002</v>
      </c>
      <c r="M37" s="201">
        <v>0.94</v>
      </c>
      <c r="N37" s="201">
        <v>1.2</v>
      </c>
      <c r="O37" s="201">
        <v>0</v>
      </c>
      <c r="P37" s="201">
        <v>1.41</v>
      </c>
      <c r="Q37" s="201">
        <v>3.13</v>
      </c>
      <c r="R37" s="201">
        <v>0.43</v>
      </c>
      <c r="S37" s="201">
        <v>3.79</v>
      </c>
      <c r="T37" s="201">
        <v>0</v>
      </c>
      <c r="U37" s="201">
        <v>4.2300000000000004</v>
      </c>
      <c r="V37" s="201">
        <v>0</v>
      </c>
      <c r="W37" s="201">
        <v>0.47</v>
      </c>
      <c r="X37" s="201">
        <v>1.5</v>
      </c>
      <c r="Y37" s="201">
        <v>0</v>
      </c>
      <c r="Z37" s="201">
        <v>2.56</v>
      </c>
      <c r="AA37" s="201">
        <v>19.93</v>
      </c>
      <c r="AB37" s="201">
        <v>0</v>
      </c>
      <c r="AC37" s="201">
        <v>0</v>
      </c>
      <c r="AD37" s="201">
        <v>16.02</v>
      </c>
      <c r="AE37" s="201">
        <v>0</v>
      </c>
      <c r="AF37" s="201">
        <v>0</v>
      </c>
      <c r="AG37" s="201">
        <v>22.67</v>
      </c>
      <c r="AH37" s="201">
        <v>0</v>
      </c>
      <c r="AI37" s="201">
        <v>3.86</v>
      </c>
      <c r="AJ37" s="201">
        <v>0</v>
      </c>
      <c r="AK37" s="201">
        <v>12.25</v>
      </c>
      <c r="AL37" s="201">
        <v>0</v>
      </c>
      <c r="AM37" s="201">
        <v>0</v>
      </c>
      <c r="AN37" s="201">
        <v>0</v>
      </c>
      <c r="AO37" s="201">
        <v>215.34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7.41</v>
      </c>
      <c r="E38" s="201">
        <v>0</v>
      </c>
      <c r="F38" s="201">
        <v>0</v>
      </c>
      <c r="G38" s="201">
        <v>20.16</v>
      </c>
      <c r="H38" s="201">
        <v>0</v>
      </c>
      <c r="I38" s="201">
        <v>0</v>
      </c>
      <c r="J38" s="201">
        <v>18.5</v>
      </c>
      <c r="K38" s="201">
        <v>4.38</v>
      </c>
      <c r="L38" s="201">
        <v>272.10000000000002</v>
      </c>
      <c r="M38" s="201">
        <v>0.94</v>
      </c>
      <c r="N38" s="201">
        <v>1.2</v>
      </c>
      <c r="O38" s="201">
        <v>0</v>
      </c>
      <c r="P38" s="201">
        <v>1.41</v>
      </c>
      <c r="Q38" s="201">
        <v>3.13</v>
      </c>
      <c r="R38" s="201">
        <v>0.43</v>
      </c>
      <c r="S38" s="201">
        <v>3.79</v>
      </c>
      <c r="T38" s="201">
        <v>0</v>
      </c>
      <c r="U38" s="201">
        <v>4.2300000000000004</v>
      </c>
      <c r="V38" s="201">
        <v>0</v>
      </c>
      <c r="W38" s="201">
        <v>0.47</v>
      </c>
      <c r="X38" s="201">
        <v>1.5</v>
      </c>
      <c r="Y38" s="201">
        <v>0</v>
      </c>
      <c r="Z38" s="201">
        <v>2.56</v>
      </c>
      <c r="AA38" s="201">
        <v>19.93</v>
      </c>
      <c r="AB38" s="201">
        <v>0</v>
      </c>
      <c r="AC38" s="201">
        <v>0</v>
      </c>
      <c r="AD38" s="201">
        <v>16.02</v>
      </c>
      <c r="AE38" s="201">
        <v>0</v>
      </c>
      <c r="AF38" s="201">
        <v>0</v>
      </c>
      <c r="AG38" s="201">
        <v>22.67</v>
      </c>
      <c r="AH38" s="201">
        <v>0</v>
      </c>
      <c r="AI38" s="201">
        <v>3.86</v>
      </c>
      <c r="AJ38" s="201">
        <v>0</v>
      </c>
      <c r="AK38" s="201">
        <v>12.25</v>
      </c>
      <c r="AL38" s="201">
        <v>0</v>
      </c>
      <c r="AM38" s="201">
        <v>0</v>
      </c>
      <c r="AN38" s="201">
        <v>0</v>
      </c>
      <c r="AO38" s="201">
        <v>215.34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7.25</v>
      </c>
      <c r="E39" s="201">
        <v>0</v>
      </c>
      <c r="F39" s="201">
        <v>0</v>
      </c>
      <c r="G39" s="201">
        <v>20.16</v>
      </c>
      <c r="H39" s="201">
        <v>0</v>
      </c>
      <c r="I39" s="201">
        <v>0</v>
      </c>
      <c r="J39" s="201">
        <v>18.5</v>
      </c>
      <c r="K39" s="201">
        <v>4.38</v>
      </c>
      <c r="L39" s="201">
        <v>272.10000000000002</v>
      </c>
      <c r="M39" s="201">
        <v>0.94</v>
      </c>
      <c r="N39" s="201">
        <v>1.2</v>
      </c>
      <c r="O39" s="201">
        <v>0</v>
      </c>
      <c r="P39" s="201">
        <v>1.41</v>
      </c>
      <c r="Q39" s="201">
        <v>3.13</v>
      </c>
      <c r="R39" s="201">
        <v>6.09</v>
      </c>
      <c r="S39" s="201">
        <v>3.79</v>
      </c>
      <c r="T39" s="201">
        <v>0</v>
      </c>
      <c r="U39" s="201">
        <v>4.2300000000000004</v>
      </c>
      <c r="V39" s="201">
        <v>0</v>
      </c>
      <c r="W39" s="201">
        <v>0.41</v>
      </c>
      <c r="X39" s="201">
        <v>1.32</v>
      </c>
      <c r="Y39" s="201">
        <v>0</v>
      </c>
      <c r="Z39" s="201">
        <v>2.56</v>
      </c>
      <c r="AA39" s="201">
        <v>19.93</v>
      </c>
      <c r="AB39" s="201">
        <v>0</v>
      </c>
      <c r="AC39" s="201">
        <v>0.27</v>
      </c>
      <c r="AD39" s="201">
        <v>16.02</v>
      </c>
      <c r="AE39" s="201">
        <v>0</v>
      </c>
      <c r="AF39" s="201">
        <v>0</v>
      </c>
      <c r="AG39" s="201">
        <v>22.67</v>
      </c>
      <c r="AH39" s="201">
        <v>0</v>
      </c>
      <c r="AI39" s="201">
        <v>3.86</v>
      </c>
      <c r="AJ39" s="201">
        <v>0</v>
      </c>
      <c r="AK39" s="201">
        <v>12.25</v>
      </c>
      <c r="AL39" s="201">
        <v>0</v>
      </c>
      <c r="AM39" s="201">
        <v>0</v>
      </c>
      <c r="AN39" s="201">
        <v>0</v>
      </c>
      <c r="AO39" s="201">
        <v>210.99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7.25</v>
      </c>
      <c r="E40" s="201">
        <v>0</v>
      </c>
      <c r="F40" s="201">
        <v>0</v>
      </c>
      <c r="G40" s="201">
        <v>20.16</v>
      </c>
      <c r="H40" s="201">
        <v>0</v>
      </c>
      <c r="I40" s="201">
        <v>0</v>
      </c>
      <c r="J40" s="201">
        <v>18.5</v>
      </c>
      <c r="K40" s="201">
        <v>4.38</v>
      </c>
      <c r="L40" s="201">
        <v>272.10000000000002</v>
      </c>
      <c r="M40" s="201">
        <v>0.94</v>
      </c>
      <c r="N40" s="201">
        <v>1.2</v>
      </c>
      <c r="O40" s="201">
        <v>0</v>
      </c>
      <c r="P40" s="201">
        <v>1.41</v>
      </c>
      <c r="Q40" s="201">
        <v>3.13</v>
      </c>
      <c r="R40" s="201">
        <v>6.09</v>
      </c>
      <c r="S40" s="201">
        <v>3.79</v>
      </c>
      <c r="T40" s="201">
        <v>0</v>
      </c>
      <c r="U40" s="201">
        <v>4.2300000000000004</v>
      </c>
      <c r="V40" s="201">
        <v>0</v>
      </c>
      <c r="W40" s="201">
        <v>0.41</v>
      </c>
      <c r="X40" s="201">
        <v>1.32</v>
      </c>
      <c r="Y40" s="201">
        <v>0</v>
      </c>
      <c r="Z40" s="201">
        <v>2.56</v>
      </c>
      <c r="AA40" s="201">
        <v>19.93</v>
      </c>
      <c r="AB40" s="201">
        <v>0</v>
      </c>
      <c r="AC40" s="201">
        <v>0.27</v>
      </c>
      <c r="AD40" s="201">
        <v>16.02</v>
      </c>
      <c r="AE40" s="201">
        <v>0</v>
      </c>
      <c r="AF40" s="201">
        <v>0</v>
      </c>
      <c r="AG40" s="201">
        <v>22.67</v>
      </c>
      <c r="AH40" s="201">
        <v>0</v>
      </c>
      <c r="AI40" s="201">
        <v>3.86</v>
      </c>
      <c r="AJ40" s="201">
        <v>0</v>
      </c>
      <c r="AK40" s="201">
        <v>12.25</v>
      </c>
      <c r="AL40" s="201">
        <v>0</v>
      </c>
      <c r="AM40" s="201">
        <v>0</v>
      </c>
      <c r="AN40" s="201">
        <v>0</v>
      </c>
      <c r="AO40" s="201">
        <v>210.99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7.25</v>
      </c>
      <c r="E41" s="201">
        <v>0</v>
      </c>
      <c r="F41" s="201">
        <v>0</v>
      </c>
      <c r="G41" s="201">
        <v>20.16</v>
      </c>
      <c r="H41" s="201">
        <v>0</v>
      </c>
      <c r="I41" s="201">
        <v>0</v>
      </c>
      <c r="J41" s="201">
        <v>18.5</v>
      </c>
      <c r="K41" s="201">
        <v>4.38</v>
      </c>
      <c r="L41" s="201">
        <v>272.10000000000002</v>
      </c>
      <c r="M41" s="201">
        <v>0.94</v>
      </c>
      <c r="N41" s="201">
        <v>1.2</v>
      </c>
      <c r="O41" s="201">
        <v>0</v>
      </c>
      <c r="P41" s="201">
        <v>1.41</v>
      </c>
      <c r="Q41" s="201">
        <v>3.13</v>
      </c>
      <c r="R41" s="201">
        <v>6.09</v>
      </c>
      <c r="S41" s="201">
        <v>3.79</v>
      </c>
      <c r="T41" s="201">
        <v>0</v>
      </c>
      <c r="U41" s="201">
        <v>4.2300000000000004</v>
      </c>
      <c r="V41" s="201">
        <v>0</v>
      </c>
      <c r="W41" s="201">
        <v>0.41</v>
      </c>
      <c r="X41" s="201">
        <v>1.32</v>
      </c>
      <c r="Y41" s="201">
        <v>0</v>
      </c>
      <c r="Z41" s="201">
        <v>2.56</v>
      </c>
      <c r="AA41" s="201">
        <v>19.93</v>
      </c>
      <c r="AB41" s="201">
        <v>0</v>
      </c>
      <c r="AC41" s="201">
        <v>0.27</v>
      </c>
      <c r="AD41" s="201">
        <v>16.02</v>
      </c>
      <c r="AE41" s="201">
        <v>0</v>
      </c>
      <c r="AF41" s="201">
        <v>0</v>
      </c>
      <c r="AG41" s="201">
        <v>22.67</v>
      </c>
      <c r="AH41" s="201">
        <v>0</v>
      </c>
      <c r="AI41" s="201">
        <v>3.86</v>
      </c>
      <c r="AJ41" s="201">
        <v>0</v>
      </c>
      <c r="AK41" s="201">
        <v>12.25</v>
      </c>
      <c r="AL41" s="201">
        <v>0</v>
      </c>
      <c r="AM41" s="201">
        <v>0</v>
      </c>
      <c r="AN41" s="201">
        <v>0</v>
      </c>
      <c r="AO41" s="201">
        <v>210.99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7.25</v>
      </c>
      <c r="E42" s="201">
        <v>0</v>
      </c>
      <c r="F42" s="201">
        <v>0</v>
      </c>
      <c r="G42" s="201">
        <v>20.16</v>
      </c>
      <c r="H42" s="201">
        <v>0</v>
      </c>
      <c r="I42" s="201">
        <v>0</v>
      </c>
      <c r="J42" s="201">
        <v>18.5</v>
      </c>
      <c r="K42" s="201">
        <v>4.38</v>
      </c>
      <c r="L42" s="201">
        <v>272.10000000000002</v>
      </c>
      <c r="M42" s="201">
        <v>0.94</v>
      </c>
      <c r="N42" s="201">
        <v>1.2</v>
      </c>
      <c r="O42" s="201">
        <v>0</v>
      </c>
      <c r="P42" s="201">
        <v>1.41</v>
      </c>
      <c r="Q42" s="201">
        <v>3.13</v>
      </c>
      <c r="R42" s="201">
        <v>6.09</v>
      </c>
      <c r="S42" s="201">
        <v>3.79</v>
      </c>
      <c r="T42" s="201">
        <v>0</v>
      </c>
      <c r="U42" s="201">
        <v>4.2300000000000004</v>
      </c>
      <c r="V42" s="201">
        <v>0</v>
      </c>
      <c r="W42" s="201">
        <v>0.41</v>
      </c>
      <c r="X42" s="201">
        <v>1.32</v>
      </c>
      <c r="Y42" s="201">
        <v>0</v>
      </c>
      <c r="Z42" s="201">
        <v>2.56</v>
      </c>
      <c r="AA42" s="201">
        <v>19.93</v>
      </c>
      <c r="AB42" s="201">
        <v>0</v>
      </c>
      <c r="AC42" s="201">
        <v>0.27</v>
      </c>
      <c r="AD42" s="201">
        <v>16.02</v>
      </c>
      <c r="AE42" s="201">
        <v>0</v>
      </c>
      <c r="AF42" s="201">
        <v>0</v>
      </c>
      <c r="AG42" s="201">
        <v>22.67</v>
      </c>
      <c r="AH42" s="201">
        <v>0</v>
      </c>
      <c r="AI42" s="201">
        <v>3.86</v>
      </c>
      <c r="AJ42" s="201">
        <v>0</v>
      </c>
      <c r="AK42" s="201">
        <v>12.25</v>
      </c>
      <c r="AL42" s="201">
        <v>0</v>
      </c>
      <c r="AM42" s="201">
        <v>0</v>
      </c>
      <c r="AN42" s="201">
        <v>0</v>
      </c>
      <c r="AO42" s="201">
        <v>210.99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7.25</v>
      </c>
      <c r="E43" s="201">
        <v>0</v>
      </c>
      <c r="F43" s="201">
        <v>0</v>
      </c>
      <c r="G43" s="201">
        <v>20.16</v>
      </c>
      <c r="H43" s="201">
        <v>0</v>
      </c>
      <c r="I43" s="201">
        <v>0</v>
      </c>
      <c r="J43" s="201">
        <v>18.5</v>
      </c>
      <c r="K43" s="201">
        <v>4.38</v>
      </c>
      <c r="L43" s="201">
        <v>272.10000000000002</v>
      </c>
      <c r="M43" s="201">
        <v>0.94</v>
      </c>
      <c r="N43" s="201">
        <v>1.2</v>
      </c>
      <c r="O43" s="201">
        <v>0</v>
      </c>
      <c r="P43" s="201">
        <v>1.41</v>
      </c>
      <c r="Q43" s="201">
        <v>3.13</v>
      </c>
      <c r="R43" s="201">
        <v>6.09</v>
      </c>
      <c r="S43" s="201">
        <v>3.79</v>
      </c>
      <c r="T43" s="201">
        <v>0</v>
      </c>
      <c r="U43" s="201">
        <v>4.2300000000000004</v>
      </c>
      <c r="V43" s="201">
        <v>0.36</v>
      </c>
      <c r="W43" s="201">
        <v>6.46</v>
      </c>
      <c r="X43" s="201">
        <v>1.5</v>
      </c>
      <c r="Y43" s="201">
        <v>0</v>
      </c>
      <c r="Z43" s="201">
        <v>58.61</v>
      </c>
      <c r="AA43" s="201">
        <v>19.93</v>
      </c>
      <c r="AB43" s="201">
        <v>0</v>
      </c>
      <c r="AC43" s="201">
        <v>0.27</v>
      </c>
      <c r="AD43" s="201">
        <v>13.52</v>
      </c>
      <c r="AE43" s="201">
        <v>0</v>
      </c>
      <c r="AF43" s="201">
        <v>0</v>
      </c>
      <c r="AG43" s="201">
        <v>23.06</v>
      </c>
      <c r="AH43" s="201">
        <v>0</v>
      </c>
      <c r="AI43" s="201">
        <v>3.86</v>
      </c>
      <c r="AJ43" s="201">
        <v>0</v>
      </c>
      <c r="AK43" s="201">
        <v>12.25</v>
      </c>
      <c r="AL43" s="201">
        <v>0</v>
      </c>
      <c r="AM43" s="201">
        <v>0</v>
      </c>
      <c r="AN43" s="201">
        <v>0</v>
      </c>
      <c r="AO43" s="201">
        <v>210.99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7.25</v>
      </c>
      <c r="E44" s="201">
        <v>0</v>
      </c>
      <c r="F44" s="201">
        <v>0</v>
      </c>
      <c r="G44" s="201">
        <v>20.16</v>
      </c>
      <c r="H44" s="201">
        <v>0</v>
      </c>
      <c r="I44" s="201">
        <v>0</v>
      </c>
      <c r="J44" s="201">
        <v>18.5</v>
      </c>
      <c r="K44" s="201">
        <v>4.38</v>
      </c>
      <c r="L44" s="201">
        <v>272.10000000000002</v>
      </c>
      <c r="M44" s="201">
        <v>0.94</v>
      </c>
      <c r="N44" s="201">
        <v>1.2</v>
      </c>
      <c r="O44" s="201">
        <v>0</v>
      </c>
      <c r="P44" s="201">
        <v>1.41</v>
      </c>
      <c r="Q44" s="201">
        <v>3.13</v>
      </c>
      <c r="R44" s="201">
        <v>6.09</v>
      </c>
      <c r="S44" s="201">
        <v>3.79</v>
      </c>
      <c r="T44" s="201">
        <v>0</v>
      </c>
      <c r="U44" s="201">
        <v>4.2300000000000004</v>
      </c>
      <c r="V44" s="201">
        <v>0</v>
      </c>
      <c r="W44" s="201">
        <v>0.41</v>
      </c>
      <c r="X44" s="201">
        <v>1.5</v>
      </c>
      <c r="Y44" s="201">
        <v>0</v>
      </c>
      <c r="Z44" s="201">
        <v>58.61</v>
      </c>
      <c r="AA44" s="201">
        <v>19.93</v>
      </c>
      <c r="AB44" s="201">
        <v>0</v>
      </c>
      <c r="AC44" s="201">
        <v>0.27</v>
      </c>
      <c r="AD44" s="201">
        <v>8.7799999999999994</v>
      </c>
      <c r="AE44" s="201">
        <v>0</v>
      </c>
      <c r="AF44" s="201">
        <v>0</v>
      </c>
      <c r="AG44" s="201">
        <v>23.06</v>
      </c>
      <c r="AH44" s="201">
        <v>0</v>
      </c>
      <c r="AI44" s="201">
        <v>3.86</v>
      </c>
      <c r="AJ44" s="201">
        <v>0</v>
      </c>
      <c r="AK44" s="201">
        <v>12.25</v>
      </c>
      <c r="AL44" s="201">
        <v>0</v>
      </c>
      <c r="AM44" s="201">
        <v>0</v>
      </c>
      <c r="AN44" s="201">
        <v>0</v>
      </c>
      <c r="AO44" s="201">
        <v>210.99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7.25</v>
      </c>
      <c r="E45" s="201">
        <v>0</v>
      </c>
      <c r="F45" s="201">
        <v>0</v>
      </c>
      <c r="G45" s="201">
        <v>20.16</v>
      </c>
      <c r="H45" s="201">
        <v>0</v>
      </c>
      <c r="I45" s="201">
        <v>0</v>
      </c>
      <c r="J45" s="201">
        <v>18.5</v>
      </c>
      <c r="K45" s="201">
        <v>4.38</v>
      </c>
      <c r="L45" s="201">
        <v>272.10000000000002</v>
      </c>
      <c r="M45" s="201">
        <v>0.94</v>
      </c>
      <c r="N45" s="201">
        <v>1.2</v>
      </c>
      <c r="O45" s="201">
        <v>0</v>
      </c>
      <c r="P45" s="201">
        <v>1.41</v>
      </c>
      <c r="Q45" s="201">
        <v>3.13</v>
      </c>
      <c r="R45" s="201">
        <v>6.09</v>
      </c>
      <c r="S45" s="201">
        <v>3.79</v>
      </c>
      <c r="T45" s="201">
        <v>0</v>
      </c>
      <c r="U45" s="201">
        <v>4.2300000000000004</v>
      </c>
      <c r="V45" s="201">
        <v>0</v>
      </c>
      <c r="W45" s="201">
        <v>0.44</v>
      </c>
      <c r="X45" s="201">
        <v>1.5</v>
      </c>
      <c r="Y45" s="201">
        <v>0</v>
      </c>
      <c r="Z45" s="201">
        <v>58.61</v>
      </c>
      <c r="AA45" s="201">
        <v>19.93</v>
      </c>
      <c r="AB45" s="201">
        <v>0</v>
      </c>
      <c r="AC45" s="201">
        <v>0.27</v>
      </c>
      <c r="AD45" s="201">
        <v>8.7799999999999994</v>
      </c>
      <c r="AE45" s="201">
        <v>0</v>
      </c>
      <c r="AF45" s="201">
        <v>0</v>
      </c>
      <c r="AG45" s="201">
        <v>23.06</v>
      </c>
      <c r="AH45" s="201">
        <v>0</v>
      </c>
      <c r="AI45" s="201">
        <v>3.86</v>
      </c>
      <c r="AJ45" s="201">
        <v>0</v>
      </c>
      <c r="AK45" s="201">
        <v>12.25</v>
      </c>
      <c r="AL45" s="201">
        <v>0</v>
      </c>
      <c r="AM45" s="201">
        <v>0</v>
      </c>
      <c r="AN45" s="201">
        <v>0</v>
      </c>
      <c r="AO45" s="201">
        <v>210.99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7.25</v>
      </c>
      <c r="E46" s="201">
        <v>0</v>
      </c>
      <c r="F46" s="201">
        <v>0</v>
      </c>
      <c r="G46" s="201">
        <v>20.16</v>
      </c>
      <c r="H46" s="201">
        <v>0</v>
      </c>
      <c r="I46" s="201">
        <v>0</v>
      </c>
      <c r="J46" s="201">
        <v>18.5</v>
      </c>
      <c r="K46" s="201">
        <v>4.38</v>
      </c>
      <c r="L46" s="201">
        <v>272.10000000000002</v>
      </c>
      <c r="M46" s="201">
        <v>0.94</v>
      </c>
      <c r="N46" s="201">
        <v>1.2</v>
      </c>
      <c r="O46" s="201">
        <v>0</v>
      </c>
      <c r="P46" s="201">
        <v>1.41</v>
      </c>
      <c r="Q46" s="201">
        <v>3.13</v>
      </c>
      <c r="R46" s="201">
        <v>6.09</v>
      </c>
      <c r="S46" s="201">
        <v>3.79</v>
      </c>
      <c r="T46" s="201">
        <v>0</v>
      </c>
      <c r="U46" s="201">
        <v>4.2300000000000004</v>
      </c>
      <c r="V46" s="201">
        <v>0</v>
      </c>
      <c r="W46" s="201">
        <v>0.47</v>
      </c>
      <c r="X46" s="201">
        <v>1.5</v>
      </c>
      <c r="Y46" s="201">
        <v>0</v>
      </c>
      <c r="Z46" s="201">
        <v>58.61</v>
      </c>
      <c r="AA46" s="201">
        <v>19.93</v>
      </c>
      <c r="AB46" s="201">
        <v>0</v>
      </c>
      <c r="AC46" s="201">
        <v>0.27</v>
      </c>
      <c r="AD46" s="201">
        <v>8.7799999999999994</v>
      </c>
      <c r="AE46" s="201">
        <v>0</v>
      </c>
      <c r="AF46" s="201">
        <v>0</v>
      </c>
      <c r="AG46" s="201">
        <v>23.06</v>
      </c>
      <c r="AH46" s="201">
        <v>0</v>
      </c>
      <c r="AI46" s="201">
        <v>3.86</v>
      </c>
      <c r="AJ46" s="201">
        <v>0</v>
      </c>
      <c r="AK46" s="201">
        <v>12.25</v>
      </c>
      <c r="AL46" s="201">
        <v>0</v>
      </c>
      <c r="AM46" s="201">
        <v>0</v>
      </c>
      <c r="AN46" s="201">
        <v>0</v>
      </c>
      <c r="AO46" s="201">
        <v>210.99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7.25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18.5</v>
      </c>
      <c r="K47" s="201">
        <v>4.38</v>
      </c>
      <c r="L47" s="201">
        <v>272.10000000000002</v>
      </c>
      <c r="M47" s="201">
        <v>0.94</v>
      </c>
      <c r="N47" s="201">
        <v>1.2</v>
      </c>
      <c r="O47" s="201">
        <v>0</v>
      </c>
      <c r="P47" s="201">
        <v>1.41</v>
      </c>
      <c r="Q47" s="201">
        <v>3.13</v>
      </c>
      <c r="R47" s="201">
        <v>6.09</v>
      </c>
      <c r="S47" s="201">
        <v>3.79</v>
      </c>
      <c r="T47" s="201">
        <v>0</v>
      </c>
      <c r="U47" s="201">
        <v>4.2300000000000004</v>
      </c>
      <c r="V47" s="201">
        <v>0</v>
      </c>
      <c r="W47" s="201">
        <v>0.47</v>
      </c>
      <c r="X47" s="201">
        <v>1.33</v>
      </c>
      <c r="Y47" s="201">
        <v>0</v>
      </c>
      <c r="Z47" s="201">
        <v>58.61</v>
      </c>
      <c r="AA47" s="201">
        <v>19.93</v>
      </c>
      <c r="AB47" s="201">
        <v>0</v>
      </c>
      <c r="AC47" s="201">
        <v>0.27</v>
      </c>
      <c r="AD47" s="201">
        <v>8.7799999999999994</v>
      </c>
      <c r="AE47" s="201">
        <v>0</v>
      </c>
      <c r="AF47" s="201">
        <v>0</v>
      </c>
      <c r="AG47" s="201">
        <v>23.06</v>
      </c>
      <c r="AH47" s="201">
        <v>0</v>
      </c>
      <c r="AI47" s="201">
        <v>3.86</v>
      </c>
      <c r="AJ47" s="201">
        <v>0</v>
      </c>
      <c r="AK47" s="201">
        <v>12.25</v>
      </c>
      <c r="AL47" s="201">
        <v>0</v>
      </c>
      <c r="AM47" s="201">
        <v>0</v>
      </c>
      <c r="AN47" s="201">
        <v>0</v>
      </c>
      <c r="AO47" s="201">
        <v>210.99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7.25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18.5</v>
      </c>
      <c r="K48" s="201">
        <v>4.38</v>
      </c>
      <c r="L48" s="201">
        <v>272.10000000000002</v>
      </c>
      <c r="M48" s="201">
        <v>0.94</v>
      </c>
      <c r="N48" s="201">
        <v>1.2</v>
      </c>
      <c r="O48" s="201">
        <v>0</v>
      </c>
      <c r="P48" s="201">
        <v>1.41</v>
      </c>
      <c r="Q48" s="201">
        <v>3.13</v>
      </c>
      <c r="R48" s="201">
        <v>6.09</v>
      </c>
      <c r="S48" s="201">
        <v>3.79</v>
      </c>
      <c r="T48" s="201">
        <v>0</v>
      </c>
      <c r="U48" s="201">
        <v>4.2300000000000004</v>
      </c>
      <c r="V48" s="201">
        <v>0</v>
      </c>
      <c r="W48" s="201">
        <v>0.47</v>
      </c>
      <c r="X48" s="201">
        <v>1.5</v>
      </c>
      <c r="Y48" s="201">
        <v>0</v>
      </c>
      <c r="Z48" s="201">
        <v>58.61</v>
      </c>
      <c r="AA48" s="201">
        <v>19.93</v>
      </c>
      <c r="AB48" s="201">
        <v>0</v>
      </c>
      <c r="AC48" s="201">
        <v>0.27</v>
      </c>
      <c r="AD48" s="201">
        <v>8.7799999999999994</v>
      </c>
      <c r="AE48" s="201">
        <v>0</v>
      </c>
      <c r="AF48" s="201">
        <v>0</v>
      </c>
      <c r="AG48" s="201">
        <v>23.06</v>
      </c>
      <c r="AH48" s="201">
        <v>0</v>
      </c>
      <c r="AI48" s="201">
        <v>3.86</v>
      </c>
      <c r="AJ48" s="201">
        <v>0</v>
      </c>
      <c r="AK48" s="201">
        <v>12.25</v>
      </c>
      <c r="AL48" s="201">
        <v>0</v>
      </c>
      <c r="AM48" s="201">
        <v>0</v>
      </c>
      <c r="AN48" s="201">
        <v>0</v>
      </c>
      <c r="AO48" s="201">
        <v>210.99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7.25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18.5</v>
      </c>
      <c r="K49" s="201">
        <v>4.38</v>
      </c>
      <c r="L49" s="201">
        <v>272.10000000000002</v>
      </c>
      <c r="M49" s="201">
        <v>0.94</v>
      </c>
      <c r="N49" s="201">
        <v>1.2</v>
      </c>
      <c r="O49" s="201">
        <v>0</v>
      </c>
      <c r="P49" s="201">
        <v>1.41</v>
      </c>
      <c r="Q49" s="201">
        <v>3.13</v>
      </c>
      <c r="R49" s="201">
        <v>6.09</v>
      </c>
      <c r="S49" s="201">
        <v>3.79</v>
      </c>
      <c r="T49" s="201">
        <v>0</v>
      </c>
      <c r="U49" s="201">
        <v>4.2300000000000004</v>
      </c>
      <c r="V49" s="201">
        <v>0</v>
      </c>
      <c r="W49" s="201">
        <v>0.47</v>
      </c>
      <c r="X49" s="201">
        <v>1.5</v>
      </c>
      <c r="Y49" s="201">
        <v>0</v>
      </c>
      <c r="Z49" s="201">
        <v>58.61</v>
      </c>
      <c r="AA49" s="201">
        <v>19.93</v>
      </c>
      <c r="AB49" s="201">
        <v>0</v>
      </c>
      <c r="AC49" s="201">
        <v>0.27</v>
      </c>
      <c r="AD49" s="201">
        <v>8.7799999999999994</v>
      </c>
      <c r="AE49" s="201">
        <v>0</v>
      </c>
      <c r="AF49" s="201">
        <v>0</v>
      </c>
      <c r="AG49" s="201">
        <v>23.06</v>
      </c>
      <c r="AH49" s="201">
        <v>0</v>
      </c>
      <c r="AI49" s="201">
        <v>3.86</v>
      </c>
      <c r="AJ49" s="201">
        <v>0</v>
      </c>
      <c r="AK49" s="201">
        <v>12.25</v>
      </c>
      <c r="AL49" s="201">
        <v>0</v>
      </c>
      <c r="AM49" s="201">
        <v>0</v>
      </c>
      <c r="AN49" s="201">
        <v>0</v>
      </c>
      <c r="AO49" s="201">
        <v>210.99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7.25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18.5</v>
      </c>
      <c r="K50" s="201">
        <v>4.38</v>
      </c>
      <c r="L50" s="201">
        <v>272.10000000000002</v>
      </c>
      <c r="M50" s="201">
        <v>0.94</v>
      </c>
      <c r="N50" s="201">
        <v>1.2</v>
      </c>
      <c r="O50" s="201">
        <v>0</v>
      </c>
      <c r="P50" s="201">
        <v>1.41</v>
      </c>
      <c r="Q50" s="201">
        <v>3.13</v>
      </c>
      <c r="R50" s="201">
        <v>6.09</v>
      </c>
      <c r="S50" s="201">
        <v>3.79</v>
      </c>
      <c r="T50" s="201">
        <v>0</v>
      </c>
      <c r="U50" s="201">
        <v>4.2300000000000004</v>
      </c>
      <c r="V50" s="201">
        <v>0</v>
      </c>
      <c r="W50" s="201">
        <v>0.47</v>
      </c>
      <c r="X50" s="201">
        <v>1.5</v>
      </c>
      <c r="Y50" s="201">
        <v>0</v>
      </c>
      <c r="Z50" s="201">
        <v>39.26</v>
      </c>
      <c r="AA50" s="201">
        <v>19.93</v>
      </c>
      <c r="AB50" s="201">
        <v>0</v>
      </c>
      <c r="AC50" s="201">
        <v>0.27</v>
      </c>
      <c r="AD50" s="201">
        <v>8.7799999999999994</v>
      </c>
      <c r="AE50" s="201">
        <v>0</v>
      </c>
      <c r="AF50" s="201">
        <v>0</v>
      </c>
      <c r="AG50" s="201">
        <v>23.06</v>
      </c>
      <c r="AH50" s="201">
        <v>0</v>
      </c>
      <c r="AI50" s="201">
        <v>3.86</v>
      </c>
      <c r="AJ50" s="201">
        <v>0</v>
      </c>
      <c r="AK50" s="201">
        <v>12.25</v>
      </c>
      <c r="AL50" s="201">
        <v>0</v>
      </c>
      <c r="AM50" s="201">
        <v>0</v>
      </c>
      <c r="AN50" s="201">
        <v>0</v>
      </c>
      <c r="AO50" s="201">
        <v>210.99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7.25</v>
      </c>
      <c r="E51" s="201">
        <v>0</v>
      </c>
      <c r="F51" s="201">
        <v>0</v>
      </c>
      <c r="G51" s="201">
        <v>19.989999999999998</v>
      </c>
      <c r="H51" s="201">
        <v>0</v>
      </c>
      <c r="I51" s="201">
        <v>0</v>
      </c>
      <c r="J51" s="201">
        <v>18.5</v>
      </c>
      <c r="K51" s="201">
        <v>4.38</v>
      </c>
      <c r="L51" s="201">
        <v>272.10000000000002</v>
      </c>
      <c r="M51" s="201">
        <v>0.94</v>
      </c>
      <c r="N51" s="201">
        <v>1.2</v>
      </c>
      <c r="O51" s="201">
        <v>0</v>
      </c>
      <c r="P51" s="201">
        <v>1.41</v>
      </c>
      <c r="Q51" s="201">
        <v>3.13</v>
      </c>
      <c r="R51" s="201">
        <v>6.09</v>
      </c>
      <c r="S51" s="201">
        <v>3.79</v>
      </c>
      <c r="T51" s="201">
        <v>0</v>
      </c>
      <c r="U51" s="201">
        <v>4.2300000000000004</v>
      </c>
      <c r="V51" s="201">
        <v>0</v>
      </c>
      <c r="W51" s="201">
        <v>0.47</v>
      </c>
      <c r="X51" s="201">
        <v>1.5</v>
      </c>
      <c r="Y51" s="201">
        <v>0</v>
      </c>
      <c r="Z51" s="201">
        <v>14.68</v>
      </c>
      <c r="AA51" s="201">
        <v>19.93</v>
      </c>
      <c r="AB51" s="201">
        <v>0</v>
      </c>
      <c r="AC51" s="201">
        <v>0.27</v>
      </c>
      <c r="AD51" s="201">
        <v>8.7799999999999994</v>
      </c>
      <c r="AE51" s="201">
        <v>0</v>
      </c>
      <c r="AF51" s="201">
        <v>0</v>
      </c>
      <c r="AG51" s="201">
        <v>23.06</v>
      </c>
      <c r="AH51" s="201">
        <v>0</v>
      </c>
      <c r="AI51" s="201">
        <v>3.86</v>
      </c>
      <c r="AJ51" s="201">
        <v>0</v>
      </c>
      <c r="AK51" s="201">
        <v>12.25</v>
      </c>
      <c r="AL51" s="201">
        <v>0</v>
      </c>
      <c r="AM51" s="201">
        <v>0</v>
      </c>
      <c r="AN51" s="201">
        <v>0</v>
      </c>
      <c r="AO51" s="201">
        <v>204.47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7.25</v>
      </c>
      <c r="E52" s="201">
        <v>0</v>
      </c>
      <c r="F52" s="201">
        <v>0</v>
      </c>
      <c r="G52" s="201">
        <v>19.989999999999998</v>
      </c>
      <c r="H52" s="201">
        <v>0</v>
      </c>
      <c r="I52" s="201">
        <v>0</v>
      </c>
      <c r="J52" s="201">
        <v>18.5</v>
      </c>
      <c r="K52" s="201">
        <v>4.38</v>
      </c>
      <c r="L52" s="201">
        <v>272.10000000000002</v>
      </c>
      <c r="M52" s="201">
        <v>0.94</v>
      </c>
      <c r="N52" s="201">
        <v>1.2</v>
      </c>
      <c r="O52" s="201">
        <v>0</v>
      </c>
      <c r="P52" s="201">
        <v>1.41</v>
      </c>
      <c r="Q52" s="201">
        <v>3.13</v>
      </c>
      <c r="R52" s="201">
        <v>6.09</v>
      </c>
      <c r="S52" s="201">
        <v>3.79</v>
      </c>
      <c r="T52" s="201">
        <v>0</v>
      </c>
      <c r="U52" s="201">
        <v>4.2300000000000004</v>
      </c>
      <c r="V52" s="201">
        <v>0</v>
      </c>
      <c r="W52" s="201">
        <v>0.47</v>
      </c>
      <c r="X52" s="201">
        <v>1.5</v>
      </c>
      <c r="Y52" s="201">
        <v>0</v>
      </c>
      <c r="Z52" s="201">
        <v>14.68</v>
      </c>
      <c r="AA52" s="201">
        <v>19.93</v>
      </c>
      <c r="AB52" s="201">
        <v>0</v>
      </c>
      <c r="AC52" s="201">
        <v>0.27</v>
      </c>
      <c r="AD52" s="201">
        <v>8.7799999999999994</v>
      </c>
      <c r="AE52" s="201">
        <v>0</v>
      </c>
      <c r="AF52" s="201">
        <v>0</v>
      </c>
      <c r="AG52" s="201">
        <v>23.06</v>
      </c>
      <c r="AH52" s="201">
        <v>0</v>
      </c>
      <c r="AI52" s="201">
        <v>3.86</v>
      </c>
      <c r="AJ52" s="201">
        <v>0</v>
      </c>
      <c r="AK52" s="201">
        <v>12.25</v>
      </c>
      <c r="AL52" s="201">
        <v>0</v>
      </c>
      <c r="AM52" s="201">
        <v>0</v>
      </c>
      <c r="AN52" s="201">
        <v>0</v>
      </c>
      <c r="AO52" s="201">
        <v>204.47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7.25</v>
      </c>
      <c r="E53" s="201">
        <v>0</v>
      </c>
      <c r="F53" s="201">
        <v>0</v>
      </c>
      <c r="G53" s="201">
        <v>19.989999999999998</v>
      </c>
      <c r="H53" s="201">
        <v>0</v>
      </c>
      <c r="I53" s="201">
        <v>0</v>
      </c>
      <c r="J53" s="201">
        <v>18.5</v>
      </c>
      <c r="K53" s="201">
        <v>4.38</v>
      </c>
      <c r="L53" s="201">
        <v>272.10000000000002</v>
      </c>
      <c r="M53" s="201">
        <v>0.94</v>
      </c>
      <c r="N53" s="201">
        <v>1.2</v>
      </c>
      <c r="O53" s="201">
        <v>0</v>
      </c>
      <c r="P53" s="201">
        <v>1.41</v>
      </c>
      <c r="Q53" s="201">
        <v>3.13</v>
      </c>
      <c r="R53" s="201">
        <v>6.09</v>
      </c>
      <c r="S53" s="201">
        <v>3.79</v>
      </c>
      <c r="T53" s="201">
        <v>0</v>
      </c>
      <c r="U53" s="201">
        <v>4.2300000000000004</v>
      </c>
      <c r="V53" s="201">
        <v>0</v>
      </c>
      <c r="W53" s="201">
        <v>0.47</v>
      </c>
      <c r="X53" s="201">
        <v>1.5</v>
      </c>
      <c r="Y53" s="201">
        <v>0</v>
      </c>
      <c r="Z53" s="201">
        <v>2.56</v>
      </c>
      <c r="AA53" s="201">
        <v>19.93</v>
      </c>
      <c r="AB53" s="201">
        <v>0</v>
      </c>
      <c r="AC53" s="201">
        <v>0.27</v>
      </c>
      <c r="AD53" s="201">
        <v>8.7799999999999994</v>
      </c>
      <c r="AE53" s="201">
        <v>0</v>
      </c>
      <c r="AF53" s="201">
        <v>0</v>
      </c>
      <c r="AG53" s="201">
        <v>23.06</v>
      </c>
      <c r="AH53" s="201">
        <v>0</v>
      </c>
      <c r="AI53" s="201">
        <v>3.86</v>
      </c>
      <c r="AJ53" s="201">
        <v>0</v>
      </c>
      <c r="AK53" s="201">
        <v>12.25</v>
      </c>
      <c r="AL53" s="201">
        <v>0</v>
      </c>
      <c r="AM53" s="201">
        <v>0</v>
      </c>
      <c r="AN53" s="201">
        <v>0</v>
      </c>
      <c r="AO53" s="201">
        <v>204.47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7.25</v>
      </c>
      <c r="E54" s="201">
        <v>0</v>
      </c>
      <c r="F54" s="201">
        <v>0</v>
      </c>
      <c r="G54" s="201">
        <v>19.989999999999998</v>
      </c>
      <c r="H54" s="201">
        <v>0</v>
      </c>
      <c r="I54" s="201">
        <v>0</v>
      </c>
      <c r="J54" s="201">
        <v>18.5</v>
      </c>
      <c r="K54" s="201">
        <v>4.38</v>
      </c>
      <c r="L54" s="201">
        <v>272.10000000000002</v>
      </c>
      <c r="M54" s="201">
        <v>0.94</v>
      </c>
      <c r="N54" s="201">
        <v>1.2</v>
      </c>
      <c r="O54" s="201">
        <v>0</v>
      </c>
      <c r="P54" s="201">
        <v>1.41</v>
      </c>
      <c r="Q54" s="201">
        <v>3.13</v>
      </c>
      <c r="R54" s="201">
        <v>6.09</v>
      </c>
      <c r="S54" s="201">
        <v>3.79</v>
      </c>
      <c r="T54" s="201">
        <v>0</v>
      </c>
      <c r="U54" s="201">
        <v>4.2300000000000004</v>
      </c>
      <c r="V54" s="201">
        <v>0</v>
      </c>
      <c r="W54" s="201">
        <v>0.47</v>
      </c>
      <c r="X54" s="201">
        <v>1.5</v>
      </c>
      <c r="Y54" s="201">
        <v>0</v>
      </c>
      <c r="Z54" s="201">
        <v>2.56</v>
      </c>
      <c r="AA54" s="201">
        <v>19.93</v>
      </c>
      <c r="AB54" s="201">
        <v>0</v>
      </c>
      <c r="AC54" s="201">
        <v>0.59</v>
      </c>
      <c r="AD54" s="201">
        <v>16.02</v>
      </c>
      <c r="AE54" s="201">
        <v>0</v>
      </c>
      <c r="AF54" s="201">
        <v>0</v>
      </c>
      <c r="AG54" s="201">
        <v>23.06</v>
      </c>
      <c r="AH54" s="201">
        <v>0</v>
      </c>
      <c r="AI54" s="201">
        <v>3.86</v>
      </c>
      <c r="AJ54" s="201">
        <v>0</v>
      </c>
      <c r="AK54" s="201">
        <v>12.25</v>
      </c>
      <c r="AL54" s="201">
        <v>0</v>
      </c>
      <c r="AM54" s="201">
        <v>0</v>
      </c>
      <c r="AN54" s="201">
        <v>0</v>
      </c>
      <c r="AO54" s="201">
        <v>204.47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7.25</v>
      </c>
      <c r="E55" s="201">
        <v>0</v>
      </c>
      <c r="F55" s="201">
        <v>0</v>
      </c>
      <c r="G55" s="201">
        <v>19.989999999999998</v>
      </c>
      <c r="H55" s="201">
        <v>0</v>
      </c>
      <c r="I55" s="201">
        <v>0</v>
      </c>
      <c r="J55" s="201">
        <v>18.5</v>
      </c>
      <c r="K55" s="201">
        <v>4.38</v>
      </c>
      <c r="L55" s="201">
        <v>272.10000000000002</v>
      </c>
      <c r="M55" s="201">
        <v>0.94</v>
      </c>
      <c r="N55" s="201">
        <v>1.2</v>
      </c>
      <c r="O55" s="201">
        <v>0</v>
      </c>
      <c r="P55" s="201">
        <v>1.41</v>
      </c>
      <c r="Q55" s="201">
        <v>3.13</v>
      </c>
      <c r="R55" s="201">
        <v>6.09</v>
      </c>
      <c r="S55" s="201">
        <v>3.79</v>
      </c>
      <c r="T55" s="201">
        <v>0</v>
      </c>
      <c r="U55" s="201">
        <v>4.2300000000000004</v>
      </c>
      <c r="V55" s="201">
        <v>0</v>
      </c>
      <c r="W55" s="201">
        <v>6.67</v>
      </c>
      <c r="X55" s="201">
        <v>17.54</v>
      </c>
      <c r="Y55" s="201">
        <v>0</v>
      </c>
      <c r="Z55" s="201">
        <v>29.59</v>
      </c>
      <c r="AA55" s="201">
        <v>19.93</v>
      </c>
      <c r="AB55" s="201">
        <v>0</v>
      </c>
      <c r="AC55" s="201">
        <v>8.6</v>
      </c>
      <c r="AD55" s="201">
        <v>8.01</v>
      </c>
      <c r="AE55" s="201">
        <v>0</v>
      </c>
      <c r="AF55" s="201">
        <v>0</v>
      </c>
      <c r="AG55" s="201">
        <v>23.06</v>
      </c>
      <c r="AH55" s="201">
        <v>0</v>
      </c>
      <c r="AI55" s="201">
        <v>3.86</v>
      </c>
      <c r="AJ55" s="201">
        <v>0</v>
      </c>
      <c r="AK55" s="201">
        <v>12.25</v>
      </c>
      <c r="AL55" s="201">
        <v>0</v>
      </c>
      <c r="AM55" s="201">
        <v>0</v>
      </c>
      <c r="AN55" s="201">
        <v>0</v>
      </c>
      <c r="AO55" s="201">
        <v>204.47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7.25</v>
      </c>
      <c r="E56" s="201">
        <v>0</v>
      </c>
      <c r="F56" s="201">
        <v>0</v>
      </c>
      <c r="G56" s="201">
        <v>19.989999999999998</v>
      </c>
      <c r="H56" s="201">
        <v>0</v>
      </c>
      <c r="I56" s="201">
        <v>0</v>
      </c>
      <c r="J56" s="201">
        <v>18.5</v>
      </c>
      <c r="K56" s="201">
        <v>4.38</v>
      </c>
      <c r="L56" s="201">
        <v>272.10000000000002</v>
      </c>
      <c r="M56" s="201">
        <v>0.94</v>
      </c>
      <c r="N56" s="201">
        <v>1.2</v>
      </c>
      <c r="O56" s="201">
        <v>0</v>
      </c>
      <c r="P56" s="201">
        <v>1.41</v>
      </c>
      <c r="Q56" s="201">
        <v>3.13</v>
      </c>
      <c r="R56" s="201">
        <v>6.09</v>
      </c>
      <c r="S56" s="201">
        <v>3.79</v>
      </c>
      <c r="T56" s="201">
        <v>0</v>
      </c>
      <c r="U56" s="201">
        <v>4.2300000000000004</v>
      </c>
      <c r="V56" s="201">
        <v>0</v>
      </c>
      <c r="W56" s="201">
        <v>6.67</v>
      </c>
      <c r="X56" s="201">
        <v>21.11</v>
      </c>
      <c r="Y56" s="201">
        <v>0</v>
      </c>
      <c r="Z56" s="201">
        <v>58.61</v>
      </c>
      <c r="AA56" s="201">
        <v>19.93</v>
      </c>
      <c r="AB56" s="201">
        <v>0</v>
      </c>
      <c r="AC56" s="201">
        <v>8.6</v>
      </c>
      <c r="AD56" s="201">
        <v>8.01</v>
      </c>
      <c r="AE56" s="201">
        <v>0</v>
      </c>
      <c r="AF56" s="201">
        <v>0</v>
      </c>
      <c r="AG56" s="201">
        <v>23.06</v>
      </c>
      <c r="AH56" s="201">
        <v>0</v>
      </c>
      <c r="AI56" s="201">
        <v>3.86</v>
      </c>
      <c r="AJ56" s="201">
        <v>0</v>
      </c>
      <c r="AK56" s="201">
        <v>12.25</v>
      </c>
      <c r="AL56" s="201">
        <v>0</v>
      </c>
      <c r="AM56" s="201">
        <v>0</v>
      </c>
      <c r="AN56" s="201">
        <v>0</v>
      </c>
      <c r="AO56" s="201">
        <v>204.47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7.25</v>
      </c>
      <c r="E57" s="201">
        <v>0</v>
      </c>
      <c r="F57" s="201">
        <v>0</v>
      </c>
      <c r="G57" s="201">
        <v>19.989999999999998</v>
      </c>
      <c r="H57" s="201">
        <v>0</v>
      </c>
      <c r="I57" s="201">
        <v>0</v>
      </c>
      <c r="J57" s="201">
        <v>19.34</v>
      </c>
      <c r="K57" s="201">
        <v>4.38</v>
      </c>
      <c r="L57" s="201">
        <v>272.10000000000002</v>
      </c>
      <c r="M57" s="201">
        <v>0.94</v>
      </c>
      <c r="N57" s="201">
        <v>1.2</v>
      </c>
      <c r="O57" s="201">
        <v>0</v>
      </c>
      <c r="P57" s="201">
        <v>1.41</v>
      </c>
      <c r="Q57" s="201">
        <v>3.13</v>
      </c>
      <c r="R57" s="201">
        <v>6.09</v>
      </c>
      <c r="S57" s="201">
        <v>3.79</v>
      </c>
      <c r="T57" s="201">
        <v>0</v>
      </c>
      <c r="U57" s="201">
        <v>4.2300000000000004</v>
      </c>
      <c r="V57" s="201">
        <v>0</v>
      </c>
      <c r="W57" s="201">
        <v>0.47</v>
      </c>
      <c r="X57" s="201">
        <v>1.98</v>
      </c>
      <c r="Y57" s="201">
        <v>0</v>
      </c>
      <c r="Z57" s="201">
        <v>58.61</v>
      </c>
      <c r="AA57" s="201">
        <v>19.93</v>
      </c>
      <c r="AB57" s="201">
        <v>0</v>
      </c>
      <c r="AC57" s="201">
        <v>8.6</v>
      </c>
      <c r="AD57" s="201">
        <v>8.01</v>
      </c>
      <c r="AE57" s="201">
        <v>0</v>
      </c>
      <c r="AF57" s="201">
        <v>0</v>
      </c>
      <c r="AG57" s="201">
        <v>23.06</v>
      </c>
      <c r="AH57" s="201">
        <v>0</v>
      </c>
      <c r="AI57" s="201">
        <v>3.86</v>
      </c>
      <c r="AJ57" s="201">
        <v>0</v>
      </c>
      <c r="AK57" s="201">
        <v>12.25</v>
      </c>
      <c r="AL57" s="201">
        <v>0</v>
      </c>
      <c r="AM57" s="201">
        <v>0</v>
      </c>
      <c r="AN57" s="201">
        <v>0</v>
      </c>
      <c r="AO57" s="201">
        <v>204.47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7.25</v>
      </c>
      <c r="E58" s="201">
        <v>0</v>
      </c>
      <c r="F58" s="201">
        <v>0</v>
      </c>
      <c r="G58" s="201">
        <v>19.989999999999998</v>
      </c>
      <c r="H58" s="201">
        <v>0</v>
      </c>
      <c r="I58" s="201">
        <v>0</v>
      </c>
      <c r="J58" s="201">
        <v>19.34</v>
      </c>
      <c r="K58" s="201">
        <v>4.38</v>
      </c>
      <c r="L58" s="201">
        <v>272.10000000000002</v>
      </c>
      <c r="M58" s="201">
        <v>0.94</v>
      </c>
      <c r="N58" s="201">
        <v>1.2</v>
      </c>
      <c r="O58" s="201">
        <v>0</v>
      </c>
      <c r="P58" s="201">
        <v>1.41</v>
      </c>
      <c r="Q58" s="201">
        <v>3.13</v>
      </c>
      <c r="R58" s="201">
        <v>6.09</v>
      </c>
      <c r="S58" s="201">
        <v>3.79</v>
      </c>
      <c r="T58" s="201">
        <v>0</v>
      </c>
      <c r="U58" s="201">
        <v>4.2300000000000004</v>
      </c>
      <c r="V58" s="201">
        <v>0.1</v>
      </c>
      <c r="W58" s="201">
        <v>0.41</v>
      </c>
      <c r="X58" s="201">
        <v>1.32</v>
      </c>
      <c r="Y58" s="201">
        <v>0</v>
      </c>
      <c r="Z58" s="201">
        <v>35.68</v>
      </c>
      <c r="AA58" s="201">
        <v>19.93</v>
      </c>
      <c r="AB58" s="201">
        <v>0</v>
      </c>
      <c r="AC58" s="201">
        <v>8.6</v>
      </c>
      <c r="AD58" s="201">
        <v>8.01</v>
      </c>
      <c r="AE58" s="201">
        <v>0</v>
      </c>
      <c r="AF58" s="201">
        <v>0</v>
      </c>
      <c r="AG58" s="201">
        <v>23.06</v>
      </c>
      <c r="AH58" s="201">
        <v>0</v>
      </c>
      <c r="AI58" s="201">
        <v>3.86</v>
      </c>
      <c r="AJ58" s="201">
        <v>0</v>
      </c>
      <c r="AK58" s="201">
        <v>12.25</v>
      </c>
      <c r="AL58" s="201">
        <v>0</v>
      </c>
      <c r="AM58" s="201">
        <v>0</v>
      </c>
      <c r="AN58" s="201">
        <v>0</v>
      </c>
      <c r="AO58" s="201">
        <v>204.47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7.25</v>
      </c>
      <c r="E59" s="201">
        <v>0</v>
      </c>
      <c r="F59" s="201">
        <v>0</v>
      </c>
      <c r="G59" s="201">
        <v>19.989999999999998</v>
      </c>
      <c r="H59" s="201">
        <v>0</v>
      </c>
      <c r="I59" s="201">
        <v>0</v>
      </c>
      <c r="J59" s="201">
        <v>20.18</v>
      </c>
      <c r="K59" s="201">
        <v>4.38</v>
      </c>
      <c r="L59" s="201">
        <v>272.10000000000002</v>
      </c>
      <c r="M59" s="201">
        <v>0.94</v>
      </c>
      <c r="N59" s="201">
        <v>1.2</v>
      </c>
      <c r="O59" s="201">
        <v>0</v>
      </c>
      <c r="P59" s="201">
        <v>1.41</v>
      </c>
      <c r="Q59" s="201">
        <v>3.13</v>
      </c>
      <c r="R59" s="201">
        <v>6.09</v>
      </c>
      <c r="S59" s="201">
        <v>3.79</v>
      </c>
      <c r="T59" s="201">
        <v>0</v>
      </c>
      <c r="U59" s="201">
        <v>4.2300000000000004</v>
      </c>
      <c r="V59" s="201">
        <v>0.1</v>
      </c>
      <c r="W59" s="201">
        <v>0.41</v>
      </c>
      <c r="X59" s="201">
        <v>1.32</v>
      </c>
      <c r="Y59" s="201">
        <v>0</v>
      </c>
      <c r="Z59" s="201">
        <v>13.04</v>
      </c>
      <c r="AA59" s="201">
        <v>19.93</v>
      </c>
      <c r="AB59" s="201">
        <v>0</v>
      </c>
      <c r="AC59" s="201">
        <v>9.59</v>
      </c>
      <c r="AD59" s="201">
        <v>8.01</v>
      </c>
      <c r="AE59" s="201">
        <v>0</v>
      </c>
      <c r="AF59" s="201">
        <v>0</v>
      </c>
      <c r="AG59" s="201">
        <v>23.06</v>
      </c>
      <c r="AH59" s="201">
        <v>0</v>
      </c>
      <c r="AI59" s="201">
        <v>3.86</v>
      </c>
      <c r="AJ59" s="201">
        <v>0</v>
      </c>
      <c r="AK59" s="201">
        <v>12.25</v>
      </c>
      <c r="AL59" s="201">
        <v>0</v>
      </c>
      <c r="AM59" s="201">
        <v>0</v>
      </c>
      <c r="AN59" s="201">
        <v>0</v>
      </c>
      <c r="AO59" s="201">
        <v>204.47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7.25</v>
      </c>
      <c r="E60" s="201">
        <v>0</v>
      </c>
      <c r="F60" s="201">
        <v>0</v>
      </c>
      <c r="G60" s="201">
        <v>19.989999999999998</v>
      </c>
      <c r="H60" s="201">
        <v>0</v>
      </c>
      <c r="I60" s="201">
        <v>0</v>
      </c>
      <c r="J60" s="201">
        <v>20.18</v>
      </c>
      <c r="K60" s="201">
        <v>4.38</v>
      </c>
      <c r="L60" s="201">
        <v>272.10000000000002</v>
      </c>
      <c r="M60" s="201">
        <v>0.94</v>
      </c>
      <c r="N60" s="201">
        <v>1.2</v>
      </c>
      <c r="O60" s="201">
        <v>0</v>
      </c>
      <c r="P60" s="201">
        <v>1.41</v>
      </c>
      <c r="Q60" s="201">
        <v>3.13</v>
      </c>
      <c r="R60" s="201">
        <v>0.43</v>
      </c>
      <c r="S60" s="201">
        <v>3.79</v>
      </c>
      <c r="T60" s="201">
        <v>0</v>
      </c>
      <c r="U60" s="201">
        <v>4.2300000000000004</v>
      </c>
      <c r="V60" s="201">
        <v>0.1</v>
      </c>
      <c r="W60" s="201">
        <v>0.41</v>
      </c>
      <c r="X60" s="201">
        <v>1.32</v>
      </c>
      <c r="Y60" s="201">
        <v>0</v>
      </c>
      <c r="Z60" s="201">
        <v>4.09</v>
      </c>
      <c r="AA60" s="201">
        <v>0.91</v>
      </c>
      <c r="AB60" s="201">
        <v>0</v>
      </c>
      <c r="AC60" s="201">
        <v>9.59</v>
      </c>
      <c r="AD60" s="201">
        <v>8.01</v>
      </c>
      <c r="AE60" s="201">
        <v>0</v>
      </c>
      <c r="AF60" s="201">
        <v>0</v>
      </c>
      <c r="AG60" s="201">
        <v>23.06</v>
      </c>
      <c r="AH60" s="201">
        <v>0</v>
      </c>
      <c r="AI60" s="201">
        <v>3.86</v>
      </c>
      <c r="AJ60" s="201">
        <v>0</v>
      </c>
      <c r="AK60" s="201">
        <v>12.25</v>
      </c>
      <c r="AL60" s="201">
        <v>0</v>
      </c>
      <c r="AM60" s="201">
        <v>0</v>
      </c>
      <c r="AN60" s="201">
        <v>0</v>
      </c>
      <c r="AO60" s="201">
        <v>204.47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7.25</v>
      </c>
      <c r="E61" s="201">
        <v>0</v>
      </c>
      <c r="F61" s="201">
        <v>0</v>
      </c>
      <c r="G61" s="201">
        <v>19.989999999999998</v>
      </c>
      <c r="H61" s="201">
        <v>0</v>
      </c>
      <c r="I61" s="201">
        <v>0</v>
      </c>
      <c r="J61" s="201">
        <v>20.52</v>
      </c>
      <c r="K61" s="201">
        <v>4.38</v>
      </c>
      <c r="L61" s="201">
        <v>272.08999999999997</v>
      </c>
      <c r="M61" s="201">
        <v>0.94</v>
      </c>
      <c r="N61" s="201">
        <v>1.2</v>
      </c>
      <c r="O61" s="201">
        <v>0</v>
      </c>
      <c r="P61" s="201">
        <v>1.41</v>
      </c>
      <c r="Q61" s="201">
        <v>0.22</v>
      </c>
      <c r="R61" s="201">
        <v>0.43</v>
      </c>
      <c r="S61" s="201">
        <v>0.27</v>
      </c>
      <c r="T61" s="201">
        <v>0</v>
      </c>
      <c r="U61" s="201">
        <v>4.2300000000000004</v>
      </c>
      <c r="V61" s="201">
        <v>0.1</v>
      </c>
      <c r="W61" s="201">
        <v>0.41</v>
      </c>
      <c r="X61" s="201">
        <v>1.76</v>
      </c>
      <c r="Y61" s="201">
        <v>0</v>
      </c>
      <c r="Z61" s="201">
        <v>2.56</v>
      </c>
      <c r="AA61" s="201">
        <v>0.91</v>
      </c>
      <c r="AB61" s="201">
        <v>0</v>
      </c>
      <c r="AC61" s="201">
        <v>0.9</v>
      </c>
      <c r="AD61" s="201">
        <v>16.02</v>
      </c>
      <c r="AE61" s="201">
        <v>0</v>
      </c>
      <c r="AF61" s="201">
        <v>0</v>
      </c>
      <c r="AG61" s="201">
        <v>23.06</v>
      </c>
      <c r="AH61" s="201">
        <v>0</v>
      </c>
      <c r="AI61" s="201">
        <v>3.86</v>
      </c>
      <c r="AJ61" s="201">
        <v>0</v>
      </c>
      <c r="AK61" s="201">
        <v>12.25</v>
      </c>
      <c r="AL61" s="201">
        <v>0</v>
      </c>
      <c r="AM61" s="201">
        <v>0</v>
      </c>
      <c r="AN61" s="201">
        <v>0</v>
      </c>
      <c r="AO61" s="201">
        <v>204.47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7.25</v>
      </c>
      <c r="E62" s="201">
        <v>0</v>
      </c>
      <c r="F62" s="201">
        <v>0</v>
      </c>
      <c r="G62" s="201">
        <v>19.989999999999998</v>
      </c>
      <c r="H62" s="201">
        <v>0</v>
      </c>
      <c r="I62" s="201">
        <v>0</v>
      </c>
      <c r="J62" s="201">
        <v>20.52</v>
      </c>
      <c r="K62" s="201">
        <v>4.38</v>
      </c>
      <c r="L62" s="201">
        <v>262.42</v>
      </c>
      <c r="M62" s="201">
        <v>0.94</v>
      </c>
      <c r="N62" s="201">
        <v>1.2</v>
      </c>
      <c r="O62" s="201">
        <v>0</v>
      </c>
      <c r="P62" s="201">
        <v>1.41</v>
      </c>
      <c r="Q62" s="201">
        <v>0.22</v>
      </c>
      <c r="R62" s="201">
        <v>0.43</v>
      </c>
      <c r="S62" s="201">
        <v>0.27</v>
      </c>
      <c r="T62" s="201">
        <v>0</v>
      </c>
      <c r="U62" s="201">
        <v>4.2300000000000004</v>
      </c>
      <c r="V62" s="201">
        <v>0.1</v>
      </c>
      <c r="W62" s="201">
        <v>0.41</v>
      </c>
      <c r="X62" s="201">
        <v>1.98</v>
      </c>
      <c r="Y62" s="201">
        <v>0</v>
      </c>
      <c r="Z62" s="201">
        <v>2.56</v>
      </c>
      <c r="AA62" s="201">
        <v>0.91</v>
      </c>
      <c r="AB62" s="201">
        <v>0</v>
      </c>
      <c r="AC62" s="201">
        <v>0.9</v>
      </c>
      <c r="AD62" s="201">
        <v>16.02</v>
      </c>
      <c r="AE62" s="201">
        <v>0</v>
      </c>
      <c r="AF62" s="201">
        <v>0</v>
      </c>
      <c r="AG62" s="201">
        <v>23.06</v>
      </c>
      <c r="AH62" s="201">
        <v>0</v>
      </c>
      <c r="AI62" s="201">
        <v>3.86</v>
      </c>
      <c r="AJ62" s="201">
        <v>0</v>
      </c>
      <c r="AK62" s="201">
        <v>12.25</v>
      </c>
      <c r="AL62" s="201">
        <v>0</v>
      </c>
      <c r="AM62" s="201">
        <v>0</v>
      </c>
      <c r="AN62" s="201">
        <v>0</v>
      </c>
      <c r="AO62" s="201">
        <v>204.47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7.25</v>
      </c>
      <c r="E63" s="201">
        <v>0</v>
      </c>
      <c r="F63" s="201">
        <v>0</v>
      </c>
      <c r="G63" s="201">
        <v>19.989999999999998</v>
      </c>
      <c r="H63" s="201">
        <v>0</v>
      </c>
      <c r="I63" s="201">
        <v>0</v>
      </c>
      <c r="J63" s="201">
        <v>21.02</v>
      </c>
      <c r="K63" s="201">
        <v>4.38</v>
      </c>
      <c r="L63" s="201">
        <v>228.57</v>
      </c>
      <c r="M63" s="201">
        <v>0.94</v>
      </c>
      <c r="N63" s="201">
        <v>1.2</v>
      </c>
      <c r="O63" s="201">
        <v>0</v>
      </c>
      <c r="P63" s="201">
        <v>1.41</v>
      </c>
      <c r="Q63" s="201">
        <v>0.22</v>
      </c>
      <c r="R63" s="201">
        <v>0.43</v>
      </c>
      <c r="S63" s="201">
        <v>0.27</v>
      </c>
      <c r="T63" s="201">
        <v>0</v>
      </c>
      <c r="U63" s="201">
        <v>4.2300000000000004</v>
      </c>
      <c r="V63" s="201">
        <v>0.1</v>
      </c>
      <c r="W63" s="201">
        <v>0.47</v>
      </c>
      <c r="X63" s="201">
        <v>1.98</v>
      </c>
      <c r="Y63" s="201">
        <v>0</v>
      </c>
      <c r="Z63" s="201">
        <v>2.56</v>
      </c>
      <c r="AA63" s="201">
        <v>0.91</v>
      </c>
      <c r="AB63" s="201">
        <v>0</v>
      </c>
      <c r="AC63" s="201">
        <v>0.9</v>
      </c>
      <c r="AD63" s="201">
        <v>16.02</v>
      </c>
      <c r="AE63" s="201">
        <v>0</v>
      </c>
      <c r="AF63" s="201">
        <v>0</v>
      </c>
      <c r="AG63" s="201">
        <v>23.06</v>
      </c>
      <c r="AH63" s="201">
        <v>0</v>
      </c>
      <c r="AI63" s="201">
        <v>3.86</v>
      </c>
      <c r="AJ63" s="201">
        <v>0</v>
      </c>
      <c r="AK63" s="201">
        <v>12.25</v>
      </c>
      <c r="AL63" s="201">
        <v>0</v>
      </c>
      <c r="AM63" s="201">
        <v>0</v>
      </c>
      <c r="AN63" s="201">
        <v>0</v>
      </c>
      <c r="AO63" s="201">
        <v>204.47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7.25</v>
      </c>
      <c r="E64" s="201">
        <v>0</v>
      </c>
      <c r="F64" s="201">
        <v>0</v>
      </c>
      <c r="G64" s="201">
        <v>19.989999999999998</v>
      </c>
      <c r="H64" s="201">
        <v>0</v>
      </c>
      <c r="I64" s="201">
        <v>0</v>
      </c>
      <c r="J64" s="201">
        <v>21.02</v>
      </c>
      <c r="K64" s="201">
        <v>4.38</v>
      </c>
      <c r="L64" s="201">
        <v>209.23</v>
      </c>
      <c r="M64" s="201">
        <v>0.94</v>
      </c>
      <c r="N64" s="201">
        <v>1.2</v>
      </c>
      <c r="O64" s="201">
        <v>0</v>
      </c>
      <c r="P64" s="201">
        <v>1.41</v>
      </c>
      <c r="Q64" s="201">
        <v>0.22</v>
      </c>
      <c r="R64" s="201">
        <v>0.43</v>
      </c>
      <c r="S64" s="201">
        <v>0.27</v>
      </c>
      <c r="T64" s="201">
        <v>0</v>
      </c>
      <c r="U64" s="201">
        <v>4.2300000000000004</v>
      </c>
      <c r="V64" s="201">
        <v>0.1</v>
      </c>
      <c r="W64" s="201">
        <v>0.47</v>
      </c>
      <c r="X64" s="201">
        <v>1.98</v>
      </c>
      <c r="Y64" s="201">
        <v>0</v>
      </c>
      <c r="Z64" s="201">
        <v>2.56</v>
      </c>
      <c r="AA64" s="201">
        <v>0.91</v>
      </c>
      <c r="AB64" s="201">
        <v>0</v>
      </c>
      <c r="AC64" s="201">
        <v>0.9</v>
      </c>
      <c r="AD64" s="201">
        <v>16.02</v>
      </c>
      <c r="AE64" s="201">
        <v>0</v>
      </c>
      <c r="AF64" s="201">
        <v>0</v>
      </c>
      <c r="AG64" s="201">
        <v>23.06</v>
      </c>
      <c r="AH64" s="201">
        <v>0</v>
      </c>
      <c r="AI64" s="201">
        <v>3.86</v>
      </c>
      <c r="AJ64" s="201">
        <v>0</v>
      </c>
      <c r="AK64" s="201">
        <v>12.25</v>
      </c>
      <c r="AL64" s="201">
        <v>0</v>
      </c>
      <c r="AM64" s="201">
        <v>0</v>
      </c>
      <c r="AN64" s="201">
        <v>0</v>
      </c>
      <c r="AO64" s="201">
        <v>204.47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7.25</v>
      </c>
      <c r="E65" s="201">
        <v>0</v>
      </c>
      <c r="F65" s="201">
        <v>0</v>
      </c>
      <c r="G65" s="201">
        <v>19.989999999999998</v>
      </c>
      <c r="H65" s="201">
        <v>0</v>
      </c>
      <c r="I65" s="201">
        <v>0</v>
      </c>
      <c r="J65" s="201">
        <v>21.36</v>
      </c>
      <c r="K65" s="201">
        <v>4.38</v>
      </c>
      <c r="L65" s="201">
        <v>199.56</v>
      </c>
      <c r="M65" s="201">
        <v>0.94</v>
      </c>
      <c r="N65" s="201">
        <v>1.2</v>
      </c>
      <c r="O65" s="201">
        <v>0</v>
      </c>
      <c r="P65" s="201">
        <v>1.41</v>
      </c>
      <c r="Q65" s="201">
        <v>0.22</v>
      </c>
      <c r="R65" s="201">
        <v>0.38</v>
      </c>
      <c r="S65" s="201">
        <v>0.27</v>
      </c>
      <c r="T65" s="201">
        <v>0</v>
      </c>
      <c r="U65" s="201">
        <v>4.2300000000000004</v>
      </c>
      <c r="V65" s="201">
        <v>0.1</v>
      </c>
      <c r="W65" s="201">
        <v>0.47</v>
      </c>
      <c r="X65" s="201">
        <v>1.98</v>
      </c>
      <c r="Y65" s="201">
        <v>0</v>
      </c>
      <c r="Z65" s="201">
        <v>2.56</v>
      </c>
      <c r="AA65" s="201">
        <v>0.91</v>
      </c>
      <c r="AB65" s="201">
        <v>0</v>
      </c>
      <c r="AC65" s="201">
        <v>0.9</v>
      </c>
      <c r="AD65" s="201">
        <v>16.02</v>
      </c>
      <c r="AE65" s="201">
        <v>0</v>
      </c>
      <c r="AF65" s="201">
        <v>0</v>
      </c>
      <c r="AG65" s="201">
        <v>23.06</v>
      </c>
      <c r="AH65" s="201">
        <v>0</v>
      </c>
      <c r="AI65" s="201">
        <v>3.86</v>
      </c>
      <c r="AJ65" s="201">
        <v>0</v>
      </c>
      <c r="AK65" s="201">
        <v>12.25</v>
      </c>
      <c r="AL65" s="201">
        <v>0</v>
      </c>
      <c r="AM65" s="201">
        <v>0</v>
      </c>
      <c r="AN65" s="201">
        <v>0</v>
      </c>
      <c r="AO65" s="201">
        <v>204.47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7.25</v>
      </c>
      <c r="E66" s="201">
        <v>0</v>
      </c>
      <c r="F66" s="201">
        <v>0</v>
      </c>
      <c r="G66" s="201">
        <v>19.989999999999998</v>
      </c>
      <c r="H66" s="201">
        <v>0</v>
      </c>
      <c r="I66" s="201">
        <v>0</v>
      </c>
      <c r="J66" s="201">
        <v>21.53</v>
      </c>
      <c r="K66" s="201">
        <v>4.38</v>
      </c>
      <c r="L66" s="201">
        <v>180.22</v>
      </c>
      <c r="M66" s="201">
        <v>0.94</v>
      </c>
      <c r="N66" s="201">
        <v>1.2</v>
      </c>
      <c r="O66" s="201">
        <v>0</v>
      </c>
      <c r="P66" s="201">
        <v>1.41</v>
      </c>
      <c r="Q66" s="201">
        <v>0.22</v>
      </c>
      <c r="R66" s="201">
        <v>0.38</v>
      </c>
      <c r="S66" s="201">
        <v>0.27</v>
      </c>
      <c r="T66" s="201">
        <v>0</v>
      </c>
      <c r="U66" s="201">
        <v>4.2300000000000004</v>
      </c>
      <c r="V66" s="201">
        <v>0.1</v>
      </c>
      <c r="W66" s="201">
        <v>0.47</v>
      </c>
      <c r="X66" s="201">
        <v>1.98</v>
      </c>
      <c r="Y66" s="201">
        <v>0</v>
      </c>
      <c r="Z66" s="201">
        <v>2.56</v>
      </c>
      <c r="AA66" s="201">
        <v>0.91</v>
      </c>
      <c r="AB66" s="201">
        <v>0</v>
      </c>
      <c r="AC66" s="201">
        <v>0.9</v>
      </c>
      <c r="AD66" s="201">
        <v>16.02</v>
      </c>
      <c r="AE66" s="201">
        <v>0</v>
      </c>
      <c r="AF66" s="201">
        <v>0</v>
      </c>
      <c r="AG66" s="201">
        <v>23.06</v>
      </c>
      <c r="AH66" s="201">
        <v>0</v>
      </c>
      <c r="AI66" s="201">
        <v>3.86</v>
      </c>
      <c r="AJ66" s="201">
        <v>0</v>
      </c>
      <c r="AK66" s="201">
        <v>12.25</v>
      </c>
      <c r="AL66" s="201">
        <v>0</v>
      </c>
      <c r="AM66" s="201">
        <v>0</v>
      </c>
      <c r="AN66" s="201">
        <v>0</v>
      </c>
      <c r="AO66" s="201">
        <v>204.47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7.25</v>
      </c>
      <c r="E67" s="201">
        <v>0</v>
      </c>
      <c r="F67" s="201">
        <v>0</v>
      </c>
      <c r="G67" s="201">
        <v>19.989999999999998</v>
      </c>
      <c r="H67" s="201">
        <v>0</v>
      </c>
      <c r="I67" s="201">
        <v>0</v>
      </c>
      <c r="J67" s="201">
        <v>18.5</v>
      </c>
      <c r="K67" s="201">
        <v>4.24</v>
      </c>
      <c r="L67" s="201">
        <v>98.01</v>
      </c>
      <c r="M67" s="201">
        <v>0.94</v>
      </c>
      <c r="N67" s="201">
        <v>1.2</v>
      </c>
      <c r="O67" s="201">
        <v>0</v>
      </c>
      <c r="P67" s="201">
        <v>1.41</v>
      </c>
      <c r="Q67" s="201">
        <v>0.22</v>
      </c>
      <c r="R67" s="201">
        <v>0.38</v>
      </c>
      <c r="S67" s="201">
        <v>0.27</v>
      </c>
      <c r="T67" s="201">
        <v>0</v>
      </c>
      <c r="U67" s="201">
        <v>4.2300000000000004</v>
      </c>
      <c r="V67" s="201">
        <v>0.1</v>
      </c>
      <c r="W67" s="201">
        <v>0.47</v>
      </c>
      <c r="X67" s="201">
        <v>1.98</v>
      </c>
      <c r="Y67" s="201">
        <v>0</v>
      </c>
      <c r="Z67" s="201">
        <v>2.56</v>
      </c>
      <c r="AA67" s="201">
        <v>0.91</v>
      </c>
      <c r="AB67" s="201">
        <v>0</v>
      </c>
      <c r="AC67" s="201">
        <v>0.9</v>
      </c>
      <c r="AD67" s="201">
        <v>16.02</v>
      </c>
      <c r="AE67" s="201">
        <v>0</v>
      </c>
      <c r="AF67" s="201">
        <v>0</v>
      </c>
      <c r="AG67" s="201">
        <v>25.66</v>
      </c>
      <c r="AH67" s="201">
        <v>0</v>
      </c>
      <c r="AI67" s="201">
        <v>3.86</v>
      </c>
      <c r="AJ67" s="201">
        <v>0</v>
      </c>
      <c r="AK67" s="201">
        <v>12.25</v>
      </c>
      <c r="AL67" s="201">
        <v>0</v>
      </c>
      <c r="AM67" s="201">
        <v>0</v>
      </c>
      <c r="AN67" s="201">
        <v>0</v>
      </c>
      <c r="AO67" s="201">
        <v>204.47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7.25</v>
      </c>
      <c r="E68" s="201">
        <v>0</v>
      </c>
      <c r="F68" s="201">
        <v>0</v>
      </c>
      <c r="G68" s="201">
        <v>19.989999999999998</v>
      </c>
      <c r="H68" s="201">
        <v>0</v>
      </c>
      <c r="I68" s="201">
        <v>0</v>
      </c>
      <c r="J68" s="201">
        <v>18.5</v>
      </c>
      <c r="K68" s="201">
        <v>4.24</v>
      </c>
      <c r="L68" s="201">
        <v>77.87</v>
      </c>
      <c r="M68" s="201">
        <v>0.94</v>
      </c>
      <c r="N68" s="201">
        <v>1.2</v>
      </c>
      <c r="O68" s="201">
        <v>0</v>
      </c>
      <c r="P68" s="201">
        <v>1.41</v>
      </c>
      <c r="Q68" s="201">
        <v>0.22</v>
      </c>
      <c r="R68" s="201">
        <v>0.38</v>
      </c>
      <c r="S68" s="201">
        <v>0.27</v>
      </c>
      <c r="T68" s="201">
        <v>0</v>
      </c>
      <c r="U68" s="201">
        <v>4.2300000000000004</v>
      </c>
      <c r="V68" s="201">
        <v>0.1</v>
      </c>
      <c r="W68" s="201">
        <v>0.47</v>
      </c>
      <c r="X68" s="201">
        <v>1.98</v>
      </c>
      <c r="Y68" s="201">
        <v>0</v>
      </c>
      <c r="Z68" s="201">
        <v>2.56</v>
      </c>
      <c r="AA68" s="201">
        <v>0.91</v>
      </c>
      <c r="AB68" s="201">
        <v>0</v>
      </c>
      <c r="AC68" s="201">
        <v>0.9</v>
      </c>
      <c r="AD68" s="201">
        <v>16.02</v>
      </c>
      <c r="AE68" s="201">
        <v>0</v>
      </c>
      <c r="AF68" s="201">
        <v>0</v>
      </c>
      <c r="AG68" s="201">
        <v>25.66</v>
      </c>
      <c r="AH68" s="201">
        <v>0</v>
      </c>
      <c r="AI68" s="201">
        <v>3.86</v>
      </c>
      <c r="AJ68" s="201">
        <v>0</v>
      </c>
      <c r="AK68" s="201">
        <v>12.25</v>
      </c>
      <c r="AL68" s="201">
        <v>0</v>
      </c>
      <c r="AM68" s="201">
        <v>0</v>
      </c>
      <c r="AN68" s="201">
        <v>0</v>
      </c>
      <c r="AO68" s="201">
        <v>204.47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7.25</v>
      </c>
      <c r="E69" s="201">
        <v>0</v>
      </c>
      <c r="F69" s="201">
        <v>0</v>
      </c>
      <c r="G69" s="201">
        <v>19.989999999999998</v>
      </c>
      <c r="H69" s="201">
        <v>0</v>
      </c>
      <c r="I69" s="201">
        <v>0</v>
      </c>
      <c r="J69" s="201">
        <v>18.5</v>
      </c>
      <c r="K69" s="201">
        <v>4.24</v>
      </c>
      <c r="L69" s="201">
        <v>77.86</v>
      </c>
      <c r="M69" s="201">
        <v>0.94</v>
      </c>
      <c r="N69" s="201">
        <v>1.2</v>
      </c>
      <c r="O69" s="201">
        <v>0</v>
      </c>
      <c r="P69" s="201">
        <v>1.41</v>
      </c>
      <c r="Q69" s="201">
        <v>0.22</v>
      </c>
      <c r="R69" s="201">
        <v>0.38</v>
      </c>
      <c r="S69" s="201">
        <v>0.23</v>
      </c>
      <c r="T69" s="201">
        <v>0</v>
      </c>
      <c r="U69" s="201">
        <v>4.2300000000000004</v>
      </c>
      <c r="V69" s="201">
        <v>0.1</v>
      </c>
      <c r="W69" s="201">
        <v>0.47</v>
      </c>
      <c r="X69" s="201">
        <v>1.98</v>
      </c>
      <c r="Y69" s="201">
        <v>0</v>
      </c>
      <c r="Z69" s="201">
        <v>2.56</v>
      </c>
      <c r="AA69" s="201">
        <v>0.91</v>
      </c>
      <c r="AB69" s="201">
        <v>0</v>
      </c>
      <c r="AC69" s="201">
        <v>0.9</v>
      </c>
      <c r="AD69" s="201">
        <v>11.94</v>
      </c>
      <c r="AE69" s="201">
        <v>0</v>
      </c>
      <c r="AF69" s="201">
        <v>0</v>
      </c>
      <c r="AG69" s="201">
        <v>23.06</v>
      </c>
      <c r="AH69" s="201">
        <v>0</v>
      </c>
      <c r="AI69" s="201">
        <v>3.86</v>
      </c>
      <c r="AJ69" s="201">
        <v>0</v>
      </c>
      <c r="AK69" s="201">
        <v>16.18</v>
      </c>
      <c r="AL69" s="201">
        <v>0</v>
      </c>
      <c r="AM69" s="201">
        <v>0</v>
      </c>
      <c r="AN69" s="201">
        <v>0</v>
      </c>
      <c r="AO69" s="201">
        <v>204.47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7.25</v>
      </c>
      <c r="E70" s="201">
        <v>0</v>
      </c>
      <c r="F70" s="201">
        <v>0</v>
      </c>
      <c r="G70" s="201">
        <v>19.989999999999998</v>
      </c>
      <c r="H70" s="201">
        <v>0</v>
      </c>
      <c r="I70" s="201">
        <v>0</v>
      </c>
      <c r="J70" s="201">
        <v>18.5</v>
      </c>
      <c r="K70" s="201">
        <v>4.24</v>
      </c>
      <c r="L70" s="201">
        <v>57.71</v>
      </c>
      <c r="M70" s="201">
        <v>0.94</v>
      </c>
      <c r="N70" s="201">
        <v>1.2</v>
      </c>
      <c r="O70" s="201">
        <v>0</v>
      </c>
      <c r="P70" s="201">
        <v>1.41</v>
      </c>
      <c r="Q70" s="201">
        <v>0.22</v>
      </c>
      <c r="R70" s="201">
        <v>0.43</v>
      </c>
      <c r="S70" s="201">
        <v>0.23</v>
      </c>
      <c r="T70" s="201">
        <v>0</v>
      </c>
      <c r="U70" s="201">
        <v>4.2300000000000004</v>
      </c>
      <c r="V70" s="201">
        <v>0.1</v>
      </c>
      <c r="W70" s="201">
        <v>0.47</v>
      </c>
      <c r="X70" s="201">
        <v>1.98</v>
      </c>
      <c r="Y70" s="201">
        <v>0</v>
      </c>
      <c r="Z70" s="201">
        <v>2.56</v>
      </c>
      <c r="AA70" s="201">
        <v>0.91</v>
      </c>
      <c r="AB70" s="201">
        <v>0</v>
      </c>
      <c r="AC70" s="201">
        <v>0.9</v>
      </c>
      <c r="AD70" s="201">
        <v>8.7799999999999994</v>
      </c>
      <c r="AE70" s="201">
        <v>0</v>
      </c>
      <c r="AF70" s="201">
        <v>0</v>
      </c>
      <c r="AG70" s="201">
        <v>23.06</v>
      </c>
      <c r="AH70" s="201">
        <v>0</v>
      </c>
      <c r="AI70" s="201">
        <v>3.86</v>
      </c>
      <c r="AJ70" s="201">
        <v>0</v>
      </c>
      <c r="AK70" s="201">
        <v>16.18</v>
      </c>
      <c r="AL70" s="201">
        <v>0</v>
      </c>
      <c r="AM70" s="201">
        <v>0</v>
      </c>
      <c r="AN70" s="201">
        <v>0</v>
      </c>
      <c r="AO70" s="201">
        <v>204.47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7.25</v>
      </c>
      <c r="E71" s="201">
        <v>0</v>
      </c>
      <c r="F71" s="201">
        <v>0</v>
      </c>
      <c r="G71" s="201">
        <v>19.989999999999998</v>
      </c>
      <c r="H71" s="201">
        <v>0</v>
      </c>
      <c r="I71" s="201">
        <v>0</v>
      </c>
      <c r="J71" s="201">
        <v>18.5</v>
      </c>
      <c r="K71" s="201">
        <v>0.31</v>
      </c>
      <c r="L71" s="201">
        <v>19.13</v>
      </c>
      <c r="M71" s="201">
        <v>0.94</v>
      </c>
      <c r="N71" s="201">
        <v>1.2</v>
      </c>
      <c r="O71" s="201">
        <v>0</v>
      </c>
      <c r="P71" s="201">
        <v>1.41</v>
      </c>
      <c r="Q71" s="201">
        <v>0.22</v>
      </c>
      <c r="R71" s="201">
        <v>0.43</v>
      </c>
      <c r="S71" s="201">
        <v>0.27</v>
      </c>
      <c r="T71" s="201">
        <v>0</v>
      </c>
      <c r="U71" s="201">
        <v>4.2300000000000004</v>
      </c>
      <c r="V71" s="201">
        <v>0.1</v>
      </c>
      <c r="W71" s="201">
        <v>0.47</v>
      </c>
      <c r="X71" s="201">
        <v>1.98</v>
      </c>
      <c r="Y71" s="201">
        <v>0</v>
      </c>
      <c r="Z71" s="201">
        <v>2.56</v>
      </c>
      <c r="AA71" s="201">
        <v>0.91</v>
      </c>
      <c r="AB71" s="201">
        <v>0</v>
      </c>
      <c r="AC71" s="201">
        <v>0.59</v>
      </c>
      <c r="AD71" s="201">
        <v>8.7799999999999994</v>
      </c>
      <c r="AE71" s="201">
        <v>0</v>
      </c>
      <c r="AF71" s="201">
        <v>0</v>
      </c>
      <c r="AG71" s="201">
        <v>23.06</v>
      </c>
      <c r="AH71" s="201">
        <v>0</v>
      </c>
      <c r="AI71" s="201">
        <v>3.86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204.47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7.25</v>
      </c>
      <c r="E72" s="201">
        <v>0</v>
      </c>
      <c r="F72" s="201">
        <v>0</v>
      </c>
      <c r="G72" s="201">
        <v>19.989999999999998</v>
      </c>
      <c r="H72" s="201">
        <v>0</v>
      </c>
      <c r="I72" s="201">
        <v>0</v>
      </c>
      <c r="J72" s="201">
        <v>18.5</v>
      </c>
      <c r="K72" s="201">
        <v>0.31</v>
      </c>
      <c r="L72" s="201">
        <v>19.13</v>
      </c>
      <c r="M72" s="201">
        <v>0.94</v>
      </c>
      <c r="N72" s="201">
        <v>1.2</v>
      </c>
      <c r="O72" s="201">
        <v>0</v>
      </c>
      <c r="P72" s="201">
        <v>1.41</v>
      </c>
      <c r="Q72" s="201">
        <v>0.22</v>
      </c>
      <c r="R72" s="201">
        <v>0.43</v>
      </c>
      <c r="S72" s="201">
        <v>0.27</v>
      </c>
      <c r="T72" s="201">
        <v>0</v>
      </c>
      <c r="U72" s="201">
        <v>4.2300000000000004</v>
      </c>
      <c r="V72" s="201">
        <v>0.1</v>
      </c>
      <c r="W72" s="201">
        <v>0.47</v>
      </c>
      <c r="X72" s="201">
        <v>1.98</v>
      </c>
      <c r="Y72" s="201">
        <v>0</v>
      </c>
      <c r="Z72" s="201">
        <v>2.56</v>
      </c>
      <c r="AA72" s="201">
        <v>0.91</v>
      </c>
      <c r="AB72" s="201">
        <v>0</v>
      </c>
      <c r="AC72" s="201">
        <v>0.59</v>
      </c>
      <c r="AD72" s="201">
        <v>8.7799999999999994</v>
      </c>
      <c r="AE72" s="201">
        <v>0</v>
      </c>
      <c r="AF72" s="201">
        <v>0</v>
      </c>
      <c r="AG72" s="201">
        <v>23.06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204.47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7.25</v>
      </c>
      <c r="E73" s="201">
        <v>0</v>
      </c>
      <c r="F73" s="201">
        <v>0</v>
      </c>
      <c r="G73" s="201">
        <v>19.989999999999998</v>
      </c>
      <c r="H73" s="201">
        <v>0</v>
      </c>
      <c r="I73" s="201">
        <v>0</v>
      </c>
      <c r="J73" s="201">
        <v>18.5</v>
      </c>
      <c r="K73" s="201">
        <v>0.31</v>
      </c>
      <c r="L73" s="201">
        <v>19.13</v>
      </c>
      <c r="M73" s="201">
        <v>0.94</v>
      </c>
      <c r="N73" s="201">
        <v>1.2</v>
      </c>
      <c r="O73" s="201">
        <v>0</v>
      </c>
      <c r="P73" s="201">
        <v>1.41</v>
      </c>
      <c r="Q73" s="201">
        <v>0.22</v>
      </c>
      <c r="R73" s="201">
        <v>0.43</v>
      </c>
      <c r="S73" s="201">
        <v>0.27</v>
      </c>
      <c r="T73" s="201">
        <v>0</v>
      </c>
      <c r="U73" s="201">
        <v>4.2300000000000004</v>
      </c>
      <c r="V73" s="201">
        <v>0.1</v>
      </c>
      <c r="W73" s="201">
        <v>0.47</v>
      </c>
      <c r="X73" s="201">
        <v>1.98</v>
      </c>
      <c r="Y73" s="201">
        <v>0</v>
      </c>
      <c r="Z73" s="201">
        <v>2.56</v>
      </c>
      <c r="AA73" s="201">
        <v>0.91</v>
      </c>
      <c r="AB73" s="201">
        <v>0</v>
      </c>
      <c r="AC73" s="201">
        <v>0.59</v>
      </c>
      <c r="AD73" s="201">
        <v>16.02</v>
      </c>
      <c r="AE73" s="201">
        <v>0</v>
      </c>
      <c r="AF73" s="201">
        <v>0</v>
      </c>
      <c r="AG73" s="201">
        <v>23.06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204.47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7.25</v>
      </c>
      <c r="E74" s="201">
        <v>0</v>
      </c>
      <c r="F74" s="201">
        <v>0</v>
      </c>
      <c r="G74" s="201">
        <v>19.989999999999998</v>
      </c>
      <c r="H74" s="201">
        <v>0</v>
      </c>
      <c r="I74" s="201">
        <v>0</v>
      </c>
      <c r="J74" s="201">
        <v>18.5</v>
      </c>
      <c r="K74" s="201">
        <v>0.31</v>
      </c>
      <c r="L74" s="201">
        <v>19.13</v>
      </c>
      <c r="M74" s="201">
        <v>0.94</v>
      </c>
      <c r="N74" s="201">
        <v>1.2</v>
      </c>
      <c r="O74" s="201">
        <v>0</v>
      </c>
      <c r="P74" s="201">
        <v>1.41</v>
      </c>
      <c r="Q74" s="201">
        <v>0.22</v>
      </c>
      <c r="R74" s="201">
        <v>0.43</v>
      </c>
      <c r="S74" s="201">
        <v>0.27</v>
      </c>
      <c r="T74" s="201">
        <v>0</v>
      </c>
      <c r="U74" s="201">
        <v>4.2300000000000004</v>
      </c>
      <c r="V74" s="201">
        <v>0.1</v>
      </c>
      <c r="W74" s="201">
        <v>0.47</v>
      </c>
      <c r="X74" s="201">
        <v>1.98</v>
      </c>
      <c r="Y74" s="201">
        <v>0</v>
      </c>
      <c r="Z74" s="201">
        <v>2.56</v>
      </c>
      <c r="AA74" s="201">
        <v>0.91</v>
      </c>
      <c r="AB74" s="201">
        <v>0</v>
      </c>
      <c r="AC74" s="201">
        <v>0.59</v>
      </c>
      <c r="AD74" s="201">
        <v>8.9</v>
      </c>
      <c r="AE74" s="201">
        <v>0</v>
      </c>
      <c r="AF74" s="201">
        <v>0</v>
      </c>
      <c r="AG74" s="201">
        <v>23.06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204.47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7.25</v>
      </c>
      <c r="E75" s="201">
        <v>0</v>
      </c>
      <c r="F75" s="201">
        <v>0</v>
      </c>
      <c r="G75" s="201">
        <v>19.989999999999998</v>
      </c>
      <c r="H75" s="201">
        <v>0</v>
      </c>
      <c r="I75" s="201">
        <v>0</v>
      </c>
      <c r="J75" s="201">
        <v>18.5</v>
      </c>
      <c r="K75" s="201">
        <v>0.31</v>
      </c>
      <c r="L75" s="201">
        <v>19.13</v>
      </c>
      <c r="M75" s="201">
        <v>0.94</v>
      </c>
      <c r="N75" s="201">
        <v>1.2</v>
      </c>
      <c r="O75" s="201">
        <v>0</v>
      </c>
      <c r="P75" s="201">
        <v>1.41</v>
      </c>
      <c r="Q75" s="201">
        <v>0.22</v>
      </c>
      <c r="R75" s="201">
        <v>0.43</v>
      </c>
      <c r="S75" s="201">
        <v>0.27</v>
      </c>
      <c r="T75" s="201">
        <v>0</v>
      </c>
      <c r="U75" s="201">
        <v>4.2300000000000004</v>
      </c>
      <c r="V75" s="201">
        <v>7.0000000000000007E-2</v>
      </c>
      <c r="W75" s="201">
        <v>0.47</v>
      </c>
      <c r="X75" s="201">
        <v>1.98</v>
      </c>
      <c r="Y75" s="201">
        <v>0</v>
      </c>
      <c r="Z75" s="201">
        <v>2.56</v>
      </c>
      <c r="AA75" s="201">
        <v>0.91</v>
      </c>
      <c r="AB75" s="201">
        <v>0</v>
      </c>
      <c r="AC75" s="201">
        <v>0.59</v>
      </c>
      <c r="AD75" s="201">
        <v>8.9</v>
      </c>
      <c r="AE75" s="201">
        <v>0</v>
      </c>
      <c r="AF75" s="201">
        <v>0</v>
      </c>
      <c r="AG75" s="201">
        <v>23.06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7.25</v>
      </c>
      <c r="E76" s="201">
        <v>0</v>
      </c>
      <c r="F76" s="201">
        <v>0</v>
      </c>
      <c r="G76" s="201">
        <v>19.989999999999998</v>
      </c>
      <c r="H76" s="201">
        <v>0</v>
      </c>
      <c r="I76" s="201">
        <v>0</v>
      </c>
      <c r="J76" s="201">
        <v>18.5</v>
      </c>
      <c r="K76" s="201">
        <v>0.31</v>
      </c>
      <c r="L76" s="201">
        <v>19.13</v>
      </c>
      <c r="M76" s="201">
        <v>0.94</v>
      </c>
      <c r="N76" s="201">
        <v>1.2</v>
      </c>
      <c r="O76" s="201">
        <v>0</v>
      </c>
      <c r="P76" s="201">
        <v>1.41</v>
      </c>
      <c r="Q76" s="201">
        <v>0.22</v>
      </c>
      <c r="R76" s="201">
        <v>0.43</v>
      </c>
      <c r="S76" s="201">
        <v>0.27</v>
      </c>
      <c r="T76" s="201">
        <v>0</v>
      </c>
      <c r="U76" s="201">
        <v>4.2300000000000004</v>
      </c>
      <c r="V76" s="201">
        <v>7.0000000000000007E-2</v>
      </c>
      <c r="W76" s="201">
        <v>0.47</v>
      </c>
      <c r="X76" s="201">
        <v>1.98</v>
      </c>
      <c r="Y76" s="201">
        <v>0</v>
      </c>
      <c r="Z76" s="201">
        <v>2.56</v>
      </c>
      <c r="AA76" s="201">
        <v>0.91</v>
      </c>
      <c r="AB76" s="201">
        <v>0</v>
      </c>
      <c r="AC76" s="201">
        <v>0.59</v>
      </c>
      <c r="AD76" s="201">
        <v>8.9</v>
      </c>
      <c r="AE76" s="201">
        <v>0</v>
      </c>
      <c r="AF76" s="201">
        <v>0</v>
      </c>
      <c r="AG76" s="201">
        <v>23.06</v>
      </c>
      <c r="AH76" s="201">
        <v>0</v>
      </c>
      <c r="AI76" s="201">
        <v>3.86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7.25</v>
      </c>
      <c r="E77" s="201">
        <v>0</v>
      </c>
      <c r="F77" s="201">
        <v>0</v>
      </c>
      <c r="G77" s="201">
        <v>19.989999999999998</v>
      </c>
      <c r="H77" s="201">
        <v>0</v>
      </c>
      <c r="I77" s="201">
        <v>0</v>
      </c>
      <c r="J77" s="201">
        <v>18.5</v>
      </c>
      <c r="K77" s="201">
        <v>0.1</v>
      </c>
      <c r="L77" s="201">
        <v>19.13</v>
      </c>
      <c r="M77" s="201">
        <v>0.94</v>
      </c>
      <c r="N77" s="201">
        <v>1.2</v>
      </c>
      <c r="O77" s="201">
        <v>0</v>
      </c>
      <c r="P77" s="201">
        <v>1.41</v>
      </c>
      <c r="Q77" s="201">
        <v>0.22</v>
      </c>
      <c r="R77" s="201">
        <v>0.43</v>
      </c>
      <c r="S77" s="201">
        <v>0.27</v>
      </c>
      <c r="T77" s="201">
        <v>0</v>
      </c>
      <c r="U77" s="201">
        <v>4.2300000000000004</v>
      </c>
      <c r="V77" s="201">
        <v>7.0000000000000007E-2</v>
      </c>
      <c r="W77" s="201">
        <v>0.47</v>
      </c>
      <c r="X77" s="201">
        <v>1.98</v>
      </c>
      <c r="Y77" s="201">
        <v>0</v>
      </c>
      <c r="Z77" s="201">
        <v>2.56</v>
      </c>
      <c r="AA77" s="201">
        <v>0.91</v>
      </c>
      <c r="AB77" s="201">
        <v>0</v>
      </c>
      <c r="AC77" s="201">
        <v>0.59</v>
      </c>
      <c r="AD77" s="201">
        <v>8.9</v>
      </c>
      <c r="AE77" s="201">
        <v>0</v>
      </c>
      <c r="AF77" s="201">
        <v>0</v>
      </c>
      <c r="AG77" s="201">
        <v>23.06</v>
      </c>
      <c r="AH77" s="201">
        <v>0</v>
      </c>
      <c r="AI77" s="201">
        <v>3.86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7.25</v>
      </c>
      <c r="E78" s="201">
        <v>0</v>
      </c>
      <c r="F78" s="201">
        <v>0</v>
      </c>
      <c r="G78" s="201">
        <v>19.989999999999998</v>
      </c>
      <c r="H78" s="201">
        <v>0</v>
      </c>
      <c r="I78" s="201">
        <v>0</v>
      </c>
      <c r="J78" s="201">
        <v>18.5</v>
      </c>
      <c r="K78" s="201">
        <v>0.31</v>
      </c>
      <c r="L78" s="201">
        <v>19.13</v>
      </c>
      <c r="M78" s="201">
        <v>0.94</v>
      </c>
      <c r="N78" s="201">
        <v>1.2</v>
      </c>
      <c r="O78" s="201">
        <v>0</v>
      </c>
      <c r="P78" s="201">
        <v>1.41</v>
      </c>
      <c r="Q78" s="201">
        <v>0.22</v>
      </c>
      <c r="R78" s="201">
        <v>0.43</v>
      </c>
      <c r="S78" s="201">
        <v>0.27</v>
      </c>
      <c r="T78" s="201">
        <v>0</v>
      </c>
      <c r="U78" s="201">
        <v>4.2300000000000004</v>
      </c>
      <c r="V78" s="201">
        <v>7.0000000000000007E-2</v>
      </c>
      <c r="W78" s="201">
        <v>0.47</v>
      </c>
      <c r="X78" s="201">
        <v>1.98</v>
      </c>
      <c r="Y78" s="201">
        <v>0</v>
      </c>
      <c r="Z78" s="201">
        <v>2.56</v>
      </c>
      <c r="AA78" s="201">
        <v>0.91</v>
      </c>
      <c r="AB78" s="201">
        <v>0</v>
      </c>
      <c r="AC78" s="201">
        <v>0.59</v>
      </c>
      <c r="AD78" s="201">
        <v>8.9</v>
      </c>
      <c r="AE78" s="201">
        <v>0</v>
      </c>
      <c r="AF78" s="201">
        <v>0</v>
      </c>
      <c r="AG78" s="201">
        <v>22.67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7.25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18.5</v>
      </c>
      <c r="K79" s="201">
        <v>0.35</v>
      </c>
      <c r="L79" s="201">
        <v>19.13</v>
      </c>
      <c r="M79" s="201">
        <v>0.94</v>
      </c>
      <c r="N79" s="201">
        <v>1.2</v>
      </c>
      <c r="O79" s="201">
        <v>0</v>
      </c>
      <c r="P79" s="201">
        <v>1.41</v>
      </c>
      <c r="Q79" s="201">
        <v>0.22</v>
      </c>
      <c r="R79" s="201">
        <v>0.43</v>
      </c>
      <c r="S79" s="201">
        <v>0.27</v>
      </c>
      <c r="T79" s="201">
        <v>0</v>
      </c>
      <c r="U79" s="201">
        <v>4.2300000000000004</v>
      </c>
      <c r="V79" s="201">
        <v>7.0000000000000007E-2</v>
      </c>
      <c r="W79" s="201">
        <v>0.47</v>
      </c>
      <c r="X79" s="201">
        <v>1.98</v>
      </c>
      <c r="Y79" s="201">
        <v>0</v>
      </c>
      <c r="Z79" s="201">
        <v>2.56</v>
      </c>
      <c r="AA79" s="201">
        <v>0.91</v>
      </c>
      <c r="AB79" s="201">
        <v>0</v>
      </c>
      <c r="AC79" s="201">
        <v>0.59</v>
      </c>
      <c r="AD79" s="201">
        <v>8.9</v>
      </c>
      <c r="AE79" s="201">
        <v>0</v>
      </c>
      <c r="AF79" s="201">
        <v>0</v>
      </c>
      <c r="AG79" s="201">
        <v>22.67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7.25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18.5</v>
      </c>
      <c r="K80" s="201">
        <v>0.31</v>
      </c>
      <c r="L80" s="201">
        <v>19.13</v>
      </c>
      <c r="M80" s="201">
        <v>0.94</v>
      </c>
      <c r="N80" s="201">
        <v>1.2</v>
      </c>
      <c r="O80" s="201">
        <v>0</v>
      </c>
      <c r="P80" s="201">
        <v>1.41</v>
      </c>
      <c r="Q80" s="201">
        <v>0.22</v>
      </c>
      <c r="R80" s="201">
        <v>0.43</v>
      </c>
      <c r="S80" s="201">
        <v>0.27</v>
      </c>
      <c r="T80" s="201">
        <v>0</v>
      </c>
      <c r="U80" s="201">
        <v>4.2300000000000004</v>
      </c>
      <c r="V80" s="201">
        <v>7.0000000000000007E-2</v>
      </c>
      <c r="W80" s="201">
        <v>0.47</v>
      </c>
      <c r="X80" s="201">
        <v>1.98</v>
      </c>
      <c r="Y80" s="201">
        <v>0</v>
      </c>
      <c r="Z80" s="201">
        <v>2.56</v>
      </c>
      <c r="AA80" s="201">
        <v>0.91</v>
      </c>
      <c r="AB80" s="201">
        <v>0</v>
      </c>
      <c r="AC80" s="201">
        <v>0.59</v>
      </c>
      <c r="AD80" s="201">
        <v>8.9</v>
      </c>
      <c r="AE80" s="201">
        <v>0</v>
      </c>
      <c r="AF80" s="201">
        <v>0</v>
      </c>
      <c r="AG80" s="201">
        <v>22.67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7.25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18.5</v>
      </c>
      <c r="K81" s="201">
        <v>0.31</v>
      </c>
      <c r="L81" s="201">
        <v>19.13</v>
      </c>
      <c r="M81" s="201">
        <v>0.94</v>
      </c>
      <c r="N81" s="201">
        <v>1.2</v>
      </c>
      <c r="O81" s="201">
        <v>0</v>
      </c>
      <c r="P81" s="201">
        <v>1.41</v>
      </c>
      <c r="Q81" s="201">
        <v>0.22</v>
      </c>
      <c r="R81" s="201">
        <v>0.43</v>
      </c>
      <c r="S81" s="201">
        <v>0.27</v>
      </c>
      <c r="T81" s="201">
        <v>0</v>
      </c>
      <c r="U81" s="201">
        <v>4.2300000000000004</v>
      </c>
      <c r="V81" s="201">
        <v>7.0000000000000007E-2</v>
      </c>
      <c r="W81" s="201">
        <v>0.47</v>
      </c>
      <c r="X81" s="201">
        <v>1.98</v>
      </c>
      <c r="Y81" s="201">
        <v>0</v>
      </c>
      <c r="Z81" s="201">
        <v>2.56</v>
      </c>
      <c r="AA81" s="201">
        <v>0.91</v>
      </c>
      <c r="AB81" s="201">
        <v>0</v>
      </c>
      <c r="AC81" s="201">
        <v>0.59</v>
      </c>
      <c r="AD81" s="201">
        <v>8.9</v>
      </c>
      <c r="AE81" s="201">
        <v>0</v>
      </c>
      <c r="AF81" s="201">
        <v>0</v>
      </c>
      <c r="AG81" s="201">
        <v>22.67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7.25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18.5</v>
      </c>
      <c r="K82" s="201">
        <v>0.31</v>
      </c>
      <c r="L82" s="201">
        <v>19.13</v>
      </c>
      <c r="M82" s="201">
        <v>0.94</v>
      </c>
      <c r="N82" s="201">
        <v>1.2</v>
      </c>
      <c r="O82" s="201">
        <v>0</v>
      </c>
      <c r="P82" s="201">
        <v>1.41</v>
      </c>
      <c r="Q82" s="201">
        <v>0.22</v>
      </c>
      <c r="R82" s="201">
        <v>0.43</v>
      </c>
      <c r="S82" s="201">
        <v>0.27</v>
      </c>
      <c r="T82" s="201">
        <v>0</v>
      </c>
      <c r="U82" s="201">
        <v>4.2300000000000004</v>
      </c>
      <c r="V82" s="201">
        <v>7.0000000000000007E-2</v>
      </c>
      <c r="W82" s="201">
        <v>0.47</v>
      </c>
      <c r="X82" s="201">
        <v>1.98</v>
      </c>
      <c r="Y82" s="201">
        <v>0</v>
      </c>
      <c r="Z82" s="201">
        <v>2.56</v>
      </c>
      <c r="AA82" s="201">
        <v>0.91</v>
      </c>
      <c r="AB82" s="201">
        <v>0</v>
      </c>
      <c r="AC82" s="201">
        <v>0.59</v>
      </c>
      <c r="AD82" s="201">
        <v>8.9</v>
      </c>
      <c r="AE82" s="201">
        <v>0</v>
      </c>
      <c r="AF82" s="201">
        <v>0</v>
      </c>
      <c r="AG82" s="201">
        <v>22.67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7.41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18.5</v>
      </c>
      <c r="K83" s="201">
        <v>0.31</v>
      </c>
      <c r="L83" s="201">
        <v>19.13</v>
      </c>
      <c r="M83" s="201">
        <v>0.94</v>
      </c>
      <c r="N83" s="201">
        <v>1.2</v>
      </c>
      <c r="O83" s="201">
        <v>0</v>
      </c>
      <c r="P83" s="201">
        <v>1.41</v>
      </c>
      <c r="Q83" s="201">
        <v>0.22</v>
      </c>
      <c r="R83" s="201">
        <v>0.43</v>
      </c>
      <c r="S83" s="201">
        <v>0.27</v>
      </c>
      <c r="T83" s="201">
        <v>0</v>
      </c>
      <c r="U83" s="201">
        <v>4.2300000000000004</v>
      </c>
      <c r="V83" s="201">
        <v>7.0000000000000007E-2</v>
      </c>
      <c r="W83" s="201">
        <v>0.47</v>
      </c>
      <c r="X83" s="201">
        <v>1.98</v>
      </c>
      <c r="Y83" s="201">
        <v>0</v>
      </c>
      <c r="Z83" s="201">
        <v>2.56</v>
      </c>
      <c r="AA83" s="201">
        <v>0.91</v>
      </c>
      <c r="AB83" s="201">
        <v>0</v>
      </c>
      <c r="AC83" s="201">
        <v>0.59</v>
      </c>
      <c r="AD83" s="201">
        <v>8.9</v>
      </c>
      <c r="AE83" s="201">
        <v>0</v>
      </c>
      <c r="AF83" s="201">
        <v>0</v>
      </c>
      <c r="AG83" s="201">
        <v>22.28</v>
      </c>
      <c r="AH83" s="201">
        <v>0</v>
      </c>
      <c r="AI83" s="201">
        <v>3.86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7.41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18.5</v>
      </c>
      <c r="K84" s="201">
        <v>0.31</v>
      </c>
      <c r="L84" s="201">
        <v>19.13</v>
      </c>
      <c r="M84" s="201">
        <v>0.94</v>
      </c>
      <c r="N84" s="201">
        <v>1.2</v>
      </c>
      <c r="O84" s="201">
        <v>0</v>
      </c>
      <c r="P84" s="201">
        <v>1.41</v>
      </c>
      <c r="Q84" s="201">
        <v>0.22</v>
      </c>
      <c r="R84" s="201">
        <v>0.43</v>
      </c>
      <c r="S84" s="201">
        <v>0.27</v>
      </c>
      <c r="T84" s="201">
        <v>0</v>
      </c>
      <c r="U84" s="201">
        <v>4.2300000000000004</v>
      </c>
      <c r="V84" s="201">
        <v>7.0000000000000007E-2</v>
      </c>
      <c r="W84" s="201">
        <v>0.47</v>
      </c>
      <c r="X84" s="201">
        <v>1.98</v>
      </c>
      <c r="Y84" s="201">
        <v>0</v>
      </c>
      <c r="Z84" s="201">
        <v>2.56</v>
      </c>
      <c r="AA84" s="201">
        <v>0.91</v>
      </c>
      <c r="AB84" s="201">
        <v>0</v>
      </c>
      <c r="AC84" s="201">
        <v>0.59</v>
      </c>
      <c r="AD84" s="201">
        <v>8.9</v>
      </c>
      <c r="AE84" s="201">
        <v>0</v>
      </c>
      <c r="AF84" s="201">
        <v>0</v>
      </c>
      <c r="AG84" s="201">
        <v>22.28</v>
      </c>
      <c r="AH84" s="201">
        <v>0</v>
      </c>
      <c r="AI84" s="201">
        <v>3.86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7.41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18.5</v>
      </c>
      <c r="K85" s="201">
        <v>0.31</v>
      </c>
      <c r="L85" s="201">
        <v>19.13</v>
      </c>
      <c r="M85" s="201">
        <v>0.94</v>
      </c>
      <c r="N85" s="201">
        <v>1.2</v>
      </c>
      <c r="O85" s="201">
        <v>0</v>
      </c>
      <c r="P85" s="201">
        <v>1.41</v>
      </c>
      <c r="Q85" s="201">
        <v>0.22</v>
      </c>
      <c r="R85" s="201">
        <v>0.43</v>
      </c>
      <c r="S85" s="201">
        <v>0.27</v>
      </c>
      <c r="T85" s="201">
        <v>0</v>
      </c>
      <c r="U85" s="201">
        <v>4.2300000000000004</v>
      </c>
      <c r="V85" s="201">
        <v>7.0000000000000007E-2</v>
      </c>
      <c r="W85" s="201">
        <v>0.47</v>
      </c>
      <c r="X85" s="201">
        <v>1.98</v>
      </c>
      <c r="Y85" s="201">
        <v>0</v>
      </c>
      <c r="Z85" s="201">
        <v>2.56</v>
      </c>
      <c r="AA85" s="201">
        <v>0.91</v>
      </c>
      <c r="AB85" s="201">
        <v>0</v>
      </c>
      <c r="AC85" s="201">
        <v>0.59</v>
      </c>
      <c r="AD85" s="201">
        <v>8.9</v>
      </c>
      <c r="AE85" s="201">
        <v>0</v>
      </c>
      <c r="AF85" s="201">
        <v>0</v>
      </c>
      <c r="AG85" s="201">
        <v>22.28</v>
      </c>
      <c r="AH85" s="201">
        <v>0</v>
      </c>
      <c r="AI85" s="201">
        <v>3.86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7.41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18.5</v>
      </c>
      <c r="K86" s="201">
        <v>0.31</v>
      </c>
      <c r="L86" s="201">
        <v>19.13</v>
      </c>
      <c r="M86" s="201">
        <v>0.94</v>
      </c>
      <c r="N86" s="201">
        <v>1.2</v>
      </c>
      <c r="O86" s="201">
        <v>0</v>
      </c>
      <c r="P86" s="201">
        <v>1.41</v>
      </c>
      <c r="Q86" s="201">
        <v>0.22</v>
      </c>
      <c r="R86" s="201">
        <v>0.43</v>
      </c>
      <c r="S86" s="201">
        <v>0.27</v>
      </c>
      <c r="T86" s="201">
        <v>0</v>
      </c>
      <c r="U86" s="201">
        <v>4.2300000000000004</v>
      </c>
      <c r="V86" s="201">
        <v>7.0000000000000007E-2</v>
      </c>
      <c r="W86" s="201">
        <v>0.47</v>
      </c>
      <c r="X86" s="201">
        <v>1.98</v>
      </c>
      <c r="Y86" s="201">
        <v>0</v>
      </c>
      <c r="Z86" s="201">
        <v>2.56</v>
      </c>
      <c r="AA86" s="201">
        <v>0.91</v>
      </c>
      <c r="AB86" s="201">
        <v>0</v>
      </c>
      <c r="AC86" s="201">
        <v>0.59</v>
      </c>
      <c r="AD86" s="201">
        <v>8.9</v>
      </c>
      <c r="AE86" s="201">
        <v>0</v>
      </c>
      <c r="AF86" s="201">
        <v>0</v>
      </c>
      <c r="AG86" s="201">
        <v>22.28</v>
      </c>
      <c r="AH86" s="201">
        <v>0</v>
      </c>
      <c r="AI86" s="201">
        <v>3.86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7.41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18.5</v>
      </c>
      <c r="K87" s="201">
        <v>0.31</v>
      </c>
      <c r="L87" s="201">
        <v>19.13</v>
      </c>
      <c r="M87" s="201">
        <v>0.94</v>
      </c>
      <c r="N87" s="201">
        <v>1.2</v>
      </c>
      <c r="O87" s="201">
        <v>0</v>
      </c>
      <c r="P87" s="201">
        <v>1.41</v>
      </c>
      <c r="Q87" s="201">
        <v>0.22</v>
      </c>
      <c r="R87" s="201">
        <v>0.43</v>
      </c>
      <c r="S87" s="201">
        <v>0.27</v>
      </c>
      <c r="T87" s="201">
        <v>0</v>
      </c>
      <c r="U87" s="201">
        <v>4.2300000000000004</v>
      </c>
      <c r="V87" s="201">
        <v>7.0000000000000007E-2</v>
      </c>
      <c r="W87" s="201">
        <v>0.47</v>
      </c>
      <c r="X87" s="201">
        <v>1.98</v>
      </c>
      <c r="Y87" s="201">
        <v>0</v>
      </c>
      <c r="Z87" s="201">
        <v>2.56</v>
      </c>
      <c r="AA87" s="201">
        <v>0.91</v>
      </c>
      <c r="AB87" s="201">
        <v>0</v>
      </c>
      <c r="AC87" s="201">
        <v>0.27</v>
      </c>
      <c r="AD87" s="201">
        <v>8.9</v>
      </c>
      <c r="AE87" s="201">
        <v>0</v>
      </c>
      <c r="AF87" s="201">
        <v>0</v>
      </c>
      <c r="AG87" s="201">
        <v>22.28</v>
      </c>
      <c r="AH87" s="201">
        <v>0</v>
      </c>
      <c r="AI87" s="201">
        <v>3.86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210.99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7.41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18.5</v>
      </c>
      <c r="K88" s="201">
        <v>0.31</v>
      </c>
      <c r="L88" s="201">
        <v>19.13</v>
      </c>
      <c r="M88" s="201">
        <v>0.94</v>
      </c>
      <c r="N88" s="201">
        <v>1.2</v>
      </c>
      <c r="O88" s="201">
        <v>0</v>
      </c>
      <c r="P88" s="201">
        <v>1.41</v>
      </c>
      <c r="Q88" s="201">
        <v>0.22</v>
      </c>
      <c r="R88" s="201">
        <v>0.43</v>
      </c>
      <c r="S88" s="201">
        <v>0.27</v>
      </c>
      <c r="T88" s="201">
        <v>0</v>
      </c>
      <c r="U88" s="201">
        <v>4.2300000000000004</v>
      </c>
      <c r="V88" s="201">
        <v>7.0000000000000007E-2</v>
      </c>
      <c r="W88" s="201">
        <v>0.47</v>
      </c>
      <c r="X88" s="201">
        <v>1.98</v>
      </c>
      <c r="Y88" s="201">
        <v>0</v>
      </c>
      <c r="Z88" s="201">
        <v>2.56</v>
      </c>
      <c r="AA88" s="201">
        <v>0.91</v>
      </c>
      <c r="AB88" s="201">
        <v>0</v>
      </c>
      <c r="AC88" s="201">
        <v>0.27</v>
      </c>
      <c r="AD88" s="201">
        <v>8.9</v>
      </c>
      <c r="AE88" s="201">
        <v>0</v>
      </c>
      <c r="AF88" s="201">
        <v>0</v>
      </c>
      <c r="AG88" s="201">
        <v>22.28</v>
      </c>
      <c r="AH88" s="201">
        <v>0</v>
      </c>
      <c r="AI88" s="201">
        <v>3.86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210.99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7.41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18.5</v>
      </c>
      <c r="K89" s="201">
        <v>0.31</v>
      </c>
      <c r="L89" s="201">
        <v>19.13</v>
      </c>
      <c r="M89" s="201">
        <v>0.94</v>
      </c>
      <c r="N89" s="201">
        <v>1.2</v>
      </c>
      <c r="O89" s="201">
        <v>0</v>
      </c>
      <c r="P89" s="201">
        <v>1.41</v>
      </c>
      <c r="Q89" s="201">
        <v>0.22</v>
      </c>
      <c r="R89" s="201">
        <v>0.43</v>
      </c>
      <c r="S89" s="201">
        <v>0.27</v>
      </c>
      <c r="T89" s="201">
        <v>0</v>
      </c>
      <c r="U89" s="201">
        <v>4.2300000000000004</v>
      </c>
      <c r="V89" s="201">
        <v>7.0000000000000007E-2</v>
      </c>
      <c r="W89" s="201">
        <v>0.47</v>
      </c>
      <c r="X89" s="201">
        <v>1.98</v>
      </c>
      <c r="Y89" s="201">
        <v>0</v>
      </c>
      <c r="Z89" s="201">
        <v>2.56</v>
      </c>
      <c r="AA89" s="201">
        <v>0.91</v>
      </c>
      <c r="AB89" s="201">
        <v>0</v>
      </c>
      <c r="AC89" s="201">
        <v>0.27</v>
      </c>
      <c r="AD89" s="201">
        <v>8.9</v>
      </c>
      <c r="AE89" s="201">
        <v>0</v>
      </c>
      <c r="AF89" s="201">
        <v>0</v>
      </c>
      <c r="AG89" s="201">
        <v>22.28</v>
      </c>
      <c r="AH89" s="201">
        <v>0</v>
      </c>
      <c r="AI89" s="201">
        <v>3.86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210.99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7.41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18.5</v>
      </c>
      <c r="K90" s="201">
        <v>0.31</v>
      </c>
      <c r="L90" s="201">
        <v>19.13</v>
      </c>
      <c r="M90" s="201">
        <v>0.94</v>
      </c>
      <c r="N90" s="201">
        <v>1.2</v>
      </c>
      <c r="O90" s="201">
        <v>0</v>
      </c>
      <c r="P90" s="201">
        <v>1.41</v>
      </c>
      <c r="Q90" s="201">
        <v>0.22</v>
      </c>
      <c r="R90" s="201">
        <v>0.43</v>
      </c>
      <c r="S90" s="201">
        <v>0.27</v>
      </c>
      <c r="T90" s="201">
        <v>0</v>
      </c>
      <c r="U90" s="201">
        <v>4.2300000000000004</v>
      </c>
      <c r="V90" s="201">
        <v>7.0000000000000007E-2</v>
      </c>
      <c r="W90" s="201">
        <v>0.47</v>
      </c>
      <c r="X90" s="201">
        <v>1.98</v>
      </c>
      <c r="Y90" s="201">
        <v>0</v>
      </c>
      <c r="Z90" s="201">
        <v>2.56</v>
      </c>
      <c r="AA90" s="201">
        <v>0.91</v>
      </c>
      <c r="AB90" s="201">
        <v>0</v>
      </c>
      <c r="AC90" s="201">
        <v>0.27</v>
      </c>
      <c r="AD90" s="201">
        <v>8.9</v>
      </c>
      <c r="AE90" s="201">
        <v>0</v>
      </c>
      <c r="AF90" s="201">
        <v>0</v>
      </c>
      <c r="AG90" s="201">
        <v>22.28</v>
      </c>
      <c r="AH90" s="201">
        <v>0</v>
      </c>
      <c r="AI90" s="201">
        <v>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210.99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7.41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18.5</v>
      </c>
      <c r="K91" s="201">
        <v>0.31</v>
      </c>
      <c r="L91" s="201">
        <v>19.13</v>
      </c>
      <c r="M91" s="201">
        <v>0.94</v>
      </c>
      <c r="N91" s="201">
        <v>1.2</v>
      </c>
      <c r="O91" s="201">
        <v>0</v>
      </c>
      <c r="P91" s="201">
        <v>1.41</v>
      </c>
      <c r="Q91" s="201">
        <v>0.22</v>
      </c>
      <c r="R91" s="201">
        <v>0.43</v>
      </c>
      <c r="S91" s="201">
        <v>0.27</v>
      </c>
      <c r="T91" s="201">
        <v>0</v>
      </c>
      <c r="U91" s="201">
        <v>4.2300000000000004</v>
      </c>
      <c r="V91" s="201">
        <v>0.18</v>
      </c>
      <c r="W91" s="201">
        <v>0.47</v>
      </c>
      <c r="X91" s="201">
        <v>1.98</v>
      </c>
      <c r="Y91" s="201">
        <v>0</v>
      </c>
      <c r="Z91" s="201">
        <v>2.56</v>
      </c>
      <c r="AA91" s="201">
        <v>0.91</v>
      </c>
      <c r="AB91" s="201">
        <v>0</v>
      </c>
      <c r="AC91" s="201">
        <v>0.27</v>
      </c>
      <c r="AD91" s="201">
        <v>8.9</v>
      </c>
      <c r="AE91" s="201">
        <v>0</v>
      </c>
      <c r="AF91" s="201">
        <v>0</v>
      </c>
      <c r="AG91" s="201">
        <v>22.28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210.99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7.41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18.5</v>
      </c>
      <c r="K92" s="201">
        <v>0.31</v>
      </c>
      <c r="L92" s="201">
        <v>19.13</v>
      </c>
      <c r="M92" s="201">
        <v>0.94</v>
      </c>
      <c r="N92" s="201">
        <v>1.2</v>
      </c>
      <c r="O92" s="201">
        <v>0</v>
      </c>
      <c r="P92" s="201">
        <v>1.41</v>
      </c>
      <c r="Q92" s="201">
        <v>0.22</v>
      </c>
      <c r="R92" s="201">
        <v>0.43</v>
      </c>
      <c r="S92" s="201">
        <v>0.27</v>
      </c>
      <c r="T92" s="201">
        <v>0</v>
      </c>
      <c r="U92" s="201">
        <v>4.2300000000000004</v>
      </c>
      <c r="V92" s="201">
        <v>0.11</v>
      </c>
      <c r="W92" s="201">
        <v>0.47</v>
      </c>
      <c r="X92" s="201">
        <v>1.98</v>
      </c>
      <c r="Y92" s="201">
        <v>0</v>
      </c>
      <c r="Z92" s="201">
        <v>2.56</v>
      </c>
      <c r="AA92" s="201">
        <v>0.91</v>
      </c>
      <c r="AB92" s="201">
        <v>0</v>
      </c>
      <c r="AC92" s="201">
        <v>0.27</v>
      </c>
      <c r="AD92" s="201">
        <v>8.9</v>
      </c>
      <c r="AE92" s="201">
        <v>0</v>
      </c>
      <c r="AF92" s="201">
        <v>0</v>
      </c>
      <c r="AG92" s="201">
        <v>22.28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210.99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7.41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18.5</v>
      </c>
      <c r="K93" s="201">
        <v>0.31</v>
      </c>
      <c r="L93" s="201">
        <v>19.13</v>
      </c>
      <c r="M93" s="201">
        <v>0.94</v>
      </c>
      <c r="N93" s="201">
        <v>1.2</v>
      </c>
      <c r="O93" s="201">
        <v>0</v>
      </c>
      <c r="P93" s="201">
        <v>1.41</v>
      </c>
      <c r="Q93" s="201">
        <v>0.22</v>
      </c>
      <c r="R93" s="201">
        <v>0.43</v>
      </c>
      <c r="S93" s="201">
        <v>0.27</v>
      </c>
      <c r="T93" s="201">
        <v>0</v>
      </c>
      <c r="U93" s="201">
        <v>4.2300000000000004</v>
      </c>
      <c r="V93" s="201">
        <v>0.12</v>
      </c>
      <c r="W93" s="201">
        <v>0.47</v>
      </c>
      <c r="X93" s="201">
        <v>1.98</v>
      </c>
      <c r="Y93" s="201">
        <v>0</v>
      </c>
      <c r="Z93" s="201">
        <v>2.56</v>
      </c>
      <c r="AA93" s="201">
        <v>0.91</v>
      </c>
      <c r="AB93" s="201">
        <v>0</v>
      </c>
      <c r="AC93" s="201">
        <v>0.27</v>
      </c>
      <c r="AD93" s="201">
        <v>8.9</v>
      </c>
      <c r="AE93" s="201">
        <v>0</v>
      </c>
      <c r="AF93" s="201">
        <v>0</v>
      </c>
      <c r="AG93" s="201">
        <v>22.28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210.99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7.41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18.5</v>
      </c>
      <c r="K94" s="201">
        <v>0.31</v>
      </c>
      <c r="L94" s="201">
        <v>19.13</v>
      </c>
      <c r="M94" s="201">
        <v>0.94</v>
      </c>
      <c r="N94" s="201">
        <v>1.2</v>
      </c>
      <c r="O94" s="201">
        <v>0</v>
      </c>
      <c r="P94" s="201">
        <v>1.41</v>
      </c>
      <c r="Q94" s="201">
        <v>0.22</v>
      </c>
      <c r="R94" s="201">
        <v>0.43</v>
      </c>
      <c r="S94" s="201">
        <v>0.27</v>
      </c>
      <c r="T94" s="201">
        <v>0</v>
      </c>
      <c r="U94" s="201">
        <v>4.2300000000000004</v>
      </c>
      <c r="V94" s="201">
        <v>0.1</v>
      </c>
      <c r="W94" s="201">
        <v>0.47</v>
      </c>
      <c r="X94" s="201">
        <v>1.98</v>
      </c>
      <c r="Y94" s="201">
        <v>0</v>
      </c>
      <c r="Z94" s="201">
        <v>2.56</v>
      </c>
      <c r="AA94" s="201">
        <v>0.91</v>
      </c>
      <c r="AB94" s="201">
        <v>0</v>
      </c>
      <c r="AC94" s="201">
        <v>0.27</v>
      </c>
      <c r="AD94" s="201">
        <v>8.9</v>
      </c>
      <c r="AE94" s="201">
        <v>0</v>
      </c>
      <c r="AF94" s="201">
        <v>0</v>
      </c>
      <c r="AG94" s="201">
        <v>22.28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210.99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7.41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18.5</v>
      </c>
      <c r="K95" s="201">
        <v>0.31</v>
      </c>
      <c r="L95" s="201">
        <v>19.13</v>
      </c>
      <c r="M95" s="201">
        <v>0.94</v>
      </c>
      <c r="N95" s="201">
        <v>1.2</v>
      </c>
      <c r="O95" s="201">
        <v>0</v>
      </c>
      <c r="P95" s="201">
        <v>1.41</v>
      </c>
      <c r="Q95" s="201">
        <v>0.22</v>
      </c>
      <c r="R95" s="201">
        <v>0.43</v>
      </c>
      <c r="S95" s="201">
        <v>0.27</v>
      </c>
      <c r="T95" s="201">
        <v>0</v>
      </c>
      <c r="U95" s="201">
        <v>4.2300000000000004</v>
      </c>
      <c r="V95" s="201">
        <v>0.13</v>
      </c>
      <c r="W95" s="201">
        <v>0.47</v>
      </c>
      <c r="X95" s="201">
        <v>1.98</v>
      </c>
      <c r="Y95" s="201">
        <v>0</v>
      </c>
      <c r="Z95" s="201">
        <v>2.56</v>
      </c>
      <c r="AA95" s="201">
        <v>0.91</v>
      </c>
      <c r="AB95" s="201">
        <v>0</v>
      </c>
      <c r="AC95" s="201">
        <v>0.27</v>
      </c>
      <c r="AD95" s="201">
        <v>8.9</v>
      </c>
      <c r="AE95" s="201">
        <v>0</v>
      </c>
      <c r="AF95" s="201">
        <v>0</v>
      </c>
      <c r="AG95" s="201">
        <v>22.28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210.99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7.41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18.5</v>
      </c>
      <c r="K96" s="201">
        <v>0.31</v>
      </c>
      <c r="L96" s="201">
        <v>19.13</v>
      </c>
      <c r="M96" s="201">
        <v>0.94</v>
      </c>
      <c r="N96" s="201">
        <v>1.2</v>
      </c>
      <c r="O96" s="201">
        <v>0</v>
      </c>
      <c r="P96" s="201">
        <v>1.41</v>
      </c>
      <c r="Q96" s="201">
        <v>0.22</v>
      </c>
      <c r="R96" s="201">
        <v>0.43</v>
      </c>
      <c r="S96" s="201">
        <v>0.27</v>
      </c>
      <c r="T96" s="201">
        <v>0</v>
      </c>
      <c r="U96" s="201">
        <v>4.2300000000000004</v>
      </c>
      <c r="V96" s="201">
        <v>0.1</v>
      </c>
      <c r="W96" s="201">
        <v>0.47</v>
      </c>
      <c r="X96" s="201">
        <v>1.98</v>
      </c>
      <c r="Y96" s="201">
        <v>0</v>
      </c>
      <c r="Z96" s="201">
        <v>2.56</v>
      </c>
      <c r="AA96" s="201">
        <v>0.91</v>
      </c>
      <c r="AB96" s="201">
        <v>0</v>
      </c>
      <c r="AC96" s="201">
        <v>0.27</v>
      </c>
      <c r="AD96" s="201">
        <v>8.9</v>
      </c>
      <c r="AE96" s="201">
        <v>0</v>
      </c>
      <c r="AF96" s="201">
        <v>0</v>
      </c>
      <c r="AG96" s="201">
        <v>22.28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210.99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7.41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18.5</v>
      </c>
      <c r="K97" s="201">
        <v>0.31</v>
      </c>
      <c r="L97" s="201">
        <v>19.13</v>
      </c>
      <c r="M97" s="201">
        <v>0.94</v>
      </c>
      <c r="N97" s="201">
        <v>1.2</v>
      </c>
      <c r="O97" s="201">
        <v>0</v>
      </c>
      <c r="P97" s="201">
        <v>1.41</v>
      </c>
      <c r="Q97" s="201">
        <v>0.22</v>
      </c>
      <c r="R97" s="201">
        <v>0.43</v>
      </c>
      <c r="S97" s="201">
        <v>0.27</v>
      </c>
      <c r="T97" s="201">
        <v>0</v>
      </c>
      <c r="U97" s="201">
        <v>4.2300000000000004</v>
      </c>
      <c r="V97" s="201">
        <v>0.1</v>
      </c>
      <c r="W97" s="201">
        <v>0.47</v>
      </c>
      <c r="X97" s="201">
        <v>1.98</v>
      </c>
      <c r="Y97" s="201">
        <v>0</v>
      </c>
      <c r="Z97" s="201">
        <v>2.56</v>
      </c>
      <c r="AA97" s="201">
        <v>0.91</v>
      </c>
      <c r="AB97" s="201">
        <v>0</v>
      </c>
      <c r="AC97" s="201">
        <v>0.27</v>
      </c>
      <c r="AD97" s="201">
        <v>8.9</v>
      </c>
      <c r="AE97" s="201">
        <v>0</v>
      </c>
      <c r="AF97" s="201">
        <v>0</v>
      </c>
      <c r="AG97" s="201">
        <v>22.28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210.99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7.41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18.5</v>
      </c>
      <c r="K98" s="201">
        <v>0.31</v>
      </c>
      <c r="L98" s="201">
        <v>19.13</v>
      </c>
      <c r="M98" s="201">
        <v>0.94</v>
      </c>
      <c r="N98" s="201">
        <v>1.2</v>
      </c>
      <c r="O98" s="201">
        <v>0</v>
      </c>
      <c r="P98" s="201">
        <v>1.41</v>
      </c>
      <c r="Q98" s="201">
        <v>0.22</v>
      </c>
      <c r="R98" s="201">
        <v>0.43</v>
      </c>
      <c r="S98" s="201">
        <v>0.27</v>
      </c>
      <c r="T98" s="201">
        <v>0</v>
      </c>
      <c r="U98" s="201">
        <v>4.2300000000000004</v>
      </c>
      <c r="V98" s="201">
        <v>0.1</v>
      </c>
      <c r="W98" s="201">
        <v>0.47</v>
      </c>
      <c r="X98" s="201">
        <v>1.98</v>
      </c>
      <c r="Y98" s="201">
        <v>0</v>
      </c>
      <c r="Z98" s="201">
        <v>2.56</v>
      </c>
      <c r="AA98" s="201">
        <v>0.91</v>
      </c>
      <c r="AB98" s="201">
        <v>0</v>
      </c>
      <c r="AC98" s="201">
        <v>0.27</v>
      </c>
      <c r="AD98" s="201">
        <v>8.9</v>
      </c>
      <c r="AE98" s="201">
        <v>0</v>
      </c>
      <c r="AF98" s="201">
        <v>0</v>
      </c>
      <c r="AG98" s="201">
        <v>22.28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210.99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0.17703999999999984</v>
      </c>
      <c r="E99">
        <f t="shared" si="0"/>
        <v>0</v>
      </c>
      <c r="F99">
        <f t="shared" si="0"/>
        <v>0</v>
      </c>
      <c r="G99">
        <f t="shared" si="0"/>
        <v>0.48439999999999961</v>
      </c>
      <c r="H99">
        <f t="shared" si="0"/>
        <v>0</v>
      </c>
      <c r="I99">
        <f t="shared" si="0"/>
        <v>0</v>
      </c>
      <c r="J99">
        <f t="shared" si="0"/>
        <v>0.45172249999999992</v>
      </c>
      <c r="K99">
        <f t="shared" si="0"/>
        <v>5.0037499999999999E-2</v>
      </c>
      <c r="L99">
        <f t="shared" si="0"/>
        <v>2.6519274999999953</v>
      </c>
      <c r="M99">
        <f t="shared" si="0"/>
        <v>2.2559999999999969E-2</v>
      </c>
      <c r="N99">
        <f t="shared" si="0"/>
        <v>2.8800000000000048E-2</v>
      </c>
      <c r="O99">
        <f t="shared" si="0"/>
        <v>0</v>
      </c>
      <c r="P99">
        <f t="shared" si="0"/>
        <v>3.383999999999994E-2</v>
      </c>
      <c r="Q99">
        <f t="shared" si="0"/>
        <v>2.6377499999999981E-2</v>
      </c>
      <c r="R99">
        <f t="shared" si="0"/>
        <v>4.2802500000000063E-2</v>
      </c>
      <c r="S99">
        <f t="shared" si="0"/>
        <v>3.1977499999999985E-2</v>
      </c>
      <c r="T99">
        <f t="shared" si="0"/>
        <v>0</v>
      </c>
      <c r="U99">
        <f t="shared" si="0"/>
        <v>0.10116000000000011</v>
      </c>
      <c r="V99">
        <f t="shared" si="0"/>
        <v>1.7550000000000003E-3</v>
      </c>
      <c r="W99">
        <f t="shared" si="0"/>
        <v>1.5719999999999984E-2</v>
      </c>
      <c r="X99">
        <f t="shared" si="0"/>
        <v>4.9179999999999911E-2</v>
      </c>
      <c r="Y99">
        <f t="shared" si="0"/>
        <v>0</v>
      </c>
      <c r="Z99">
        <f t="shared" si="0"/>
        <v>0.22082749999999945</v>
      </c>
      <c r="AA99">
        <f t="shared" si="0"/>
        <v>0.15497999999999967</v>
      </c>
      <c r="AB99">
        <f t="shared" si="0"/>
        <v>0</v>
      </c>
      <c r="AC99">
        <f t="shared" si="0"/>
        <v>1.9975000000000007E-2</v>
      </c>
      <c r="AD99">
        <f t="shared" si="0"/>
        <v>0.30279000000000023</v>
      </c>
      <c r="AE99">
        <f t="shared" si="0"/>
        <v>0</v>
      </c>
      <c r="AF99">
        <f t="shared" si="0"/>
        <v>0</v>
      </c>
      <c r="AG99">
        <f t="shared" si="0"/>
        <v>0.54586749999999984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0.14285999999999999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5.0637900000000036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-116</v>
      </c>
      <c r="G3" s="82">
        <v>-116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-20</v>
      </c>
      <c r="N3" s="82">
        <v>-20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116</v>
      </c>
      <c r="AF3" s="82">
        <v>20</v>
      </c>
      <c r="AG3" s="82">
        <v>0</v>
      </c>
      <c r="AH3" s="82">
        <v>0</v>
      </c>
      <c r="AI3" s="82">
        <v>136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116</v>
      </c>
      <c r="BQ3" s="83">
        <f t="shared" ref="BQ3:BS66" si="3">IF(AF3&gt;0,AF3,0)</f>
        <v>20</v>
      </c>
      <c r="BR3" s="83">
        <f t="shared" si="3"/>
        <v>0</v>
      </c>
      <c r="BS3" s="83">
        <f t="shared" si="3"/>
        <v>0</v>
      </c>
      <c r="BT3" s="83">
        <f>-SUM(BP3:BS3)</f>
        <v>-136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1160</v>
      </c>
      <c r="DA3" s="80">
        <f t="shared" ref="DA3:DC66" si="8">$AK3*BQ3</f>
        <v>200</v>
      </c>
      <c r="DB3" s="80">
        <f t="shared" si="8"/>
        <v>0</v>
      </c>
      <c r="DC3" s="80">
        <f t="shared" si="8"/>
        <v>0</v>
      </c>
      <c r="DD3" s="80">
        <f>SUM(CZ3:DC3)</f>
        <v>1360</v>
      </c>
      <c r="DF3" s="81">
        <f>AR3+AU3+BB3+BI3+BP3</f>
        <v>116</v>
      </c>
      <c r="DG3" s="81">
        <f>AY3+AN3+BC3+BJ3+BQ3</f>
        <v>20</v>
      </c>
      <c r="DH3" s="81">
        <f>BF3+AO3+AV3+BK3+BR3</f>
        <v>0</v>
      </c>
      <c r="DI3" s="81">
        <f>BM3+BS3+BD3+AW3+AP3</f>
        <v>0</v>
      </c>
      <c r="DJ3" s="81">
        <f>BT3+BL3+BE3+AX3+AQ3</f>
        <v>-136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-62</v>
      </c>
      <c r="G4" s="82">
        <v>-62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62</v>
      </c>
      <c r="AF4" s="82">
        <v>0</v>
      </c>
      <c r="AG4" s="82">
        <v>0</v>
      </c>
      <c r="AH4" s="82">
        <v>0</v>
      </c>
      <c r="AI4" s="82">
        <v>62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62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-62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620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620</v>
      </c>
      <c r="DF4" s="81">
        <f t="shared" ref="DF4:DF67" si="31">AR4+AU4+BB4+BI4+BP4</f>
        <v>62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-62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-27</v>
      </c>
      <c r="G5" s="82">
        <v>-27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27</v>
      </c>
      <c r="AF5" s="82">
        <v>0</v>
      </c>
      <c r="AG5" s="82">
        <v>0</v>
      </c>
      <c r="AH5" s="82">
        <v>0</v>
      </c>
      <c r="AI5" s="82">
        <v>27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27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270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270</v>
      </c>
      <c r="DF5" s="81">
        <f t="shared" si="31"/>
        <v>27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-27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-11</v>
      </c>
      <c r="G6" s="82">
        <v>-11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11</v>
      </c>
      <c r="AF6" s="82">
        <v>0</v>
      </c>
      <c r="AG6" s="82">
        <v>0</v>
      </c>
      <c r="AH6" s="82">
        <v>0</v>
      </c>
      <c r="AI6" s="82">
        <v>11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11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110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110</v>
      </c>
      <c r="DF6" s="81">
        <f t="shared" si="31"/>
        <v>11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-11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-6.35</v>
      </c>
      <c r="D89" s="82">
        <v>0</v>
      </c>
      <c r="E89" s="82">
        <v>0</v>
      </c>
      <c r="F89" s="82">
        <v>-8.65</v>
      </c>
      <c r="G89" s="82">
        <v>-15</v>
      </c>
      <c r="H89" s="76"/>
      <c r="I89" s="31">
        <v>87</v>
      </c>
      <c r="J89" s="82">
        <v>6.35</v>
      </c>
      <c r="K89" s="82">
        <v>0</v>
      </c>
      <c r="L89" s="82">
        <v>0</v>
      </c>
      <c r="M89" s="82">
        <v>0</v>
      </c>
      <c r="N89" s="82">
        <v>6.35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8.65</v>
      </c>
      <c r="AF89" s="82">
        <v>0</v>
      </c>
      <c r="AG89" s="82">
        <v>0</v>
      </c>
      <c r="AH89" s="82">
        <v>0</v>
      </c>
      <c r="AI89" s="82">
        <v>8.65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6.35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-6.35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8.65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-8.65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63.5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63.5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86.5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86.5</v>
      </c>
      <c r="DF89" s="81">
        <f t="shared" si="59"/>
        <v>15</v>
      </c>
      <c r="DG89" s="81">
        <f t="shared" si="60"/>
        <v>-6.35</v>
      </c>
      <c r="DH89" s="81">
        <f t="shared" si="61"/>
        <v>0</v>
      </c>
      <c r="DI89" s="81">
        <f t="shared" si="62"/>
        <v>0</v>
      </c>
      <c r="DJ89" s="81">
        <f t="shared" si="63"/>
        <v>-8.65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-5.5039999999999996</v>
      </c>
      <c r="D90" s="82">
        <v>0</v>
      </c>
      <c r="E90" s="82">
        <v>0</v>
      </c>
      <c r="F90" s="82">
        <v>-7.4960000000000004</v>
      </c>
      <c r="G90" s="82">
        <v>-13</v>
      </c>
      <c r="H90" s="76"/>
      <c r="I90" s="31">
        <v>88</v>
      </c>
      <c r="J90" s="82">
        <v>5.5039999999999996</v>
      </c>
      <c r="K90" s="82">
        <v>0</v>
      </c>
      <c r="L90" s="82">
        <v>0</v>
      </c>
      <c r="M90" s="82">
        <v>0</v>
      </c>
      <c r="N90" s="82">
        <v>5.5039999999999996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7.4960000000000004</v>
      </c>
      <c r="AF90" s="82">
        <v>0</v>
      </c>
      <c r="AG90" s="82">
        <v>0</v>
      </c>
      <c r="AH90" s="82">
        <v>0</v>
      </c>
      <c r="AI90" s="82">
        <v>7.4960000000000004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5.5039999999999996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-5.5039999999999996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7.4960000000000004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-7.4960000000000004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55.039999999999992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55.039999999999992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74.960000000000008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74.960000000000008</v>
      </c>
      <c r="DF90" s="81">
        <f t="shared" si="59"/>
        <v>13</v>
      </c>
      <c r="DG90" s="81">
        <f t="shared" si="60"/>
        <v>-5.5039999999999996</v>
      </c>
      <c r="DH90" s="81">
        <f t="shared" si="61"/>
        <v>0</v>
      </c>
      <c r="DI90" s="81">
        <f t="shared" si="62"/>
        <v>0</v>
      </c>
      <c r="DJ90" s="81">
        <f t="shared" si="63"/>
        <v>-7.4960000000000004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-4.657</v>
      </c>
      <c r="D91" s="82">
        <v>0</v>
      </c>
      <c r="E91" s="82">
        <v>0</v>
      </c>
      <c r="F91" s="82">
        <v>-6.343</v>
      </c>
      <c r="G91" s="82">
        <v>-11</v>
      </c>
      <c r="H91" s="76"/>
      <c r="I91" s="31">
        <v>89</v>
      </c>
      <c r="J91" s="82">
        <v>4.657</v>
      </c>
      <c r="K91" s="82">
        <v>0</v>
      </c>
      <c r="L91" s="82">
        <v>0</v>
      </c>
      <c r="M91" s="82">
        <v>0</v>
      </c>
      <c r="N91" s="82">
        <v>4.657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6.343</v>
      </c>
      <c r="AF91" s="82">
        <v>0</v>
      </c>
      <c r="AG91" s="82">
        <v>0</v>
      </c>
      <c r="AH91" s="82">
        <v>0</v>
      </c>
      <c r="AI91" s="82">
        <v>6.343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4.657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-4.657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6.343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-6.343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46.57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46.57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63.43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63.43</v>
      </c>
      <c r="DF91" s="81">
        <f t="shared" si="59"/>
        <v>11</v>
      </c>
      <c r="DG91" s="81">
        <f t="shared" si="60"/>
        <v>-4.657</v>
      </c>
      <c r="DH91" s="81">
        <f t="shared" si="61"/>
        <v>0</v>
      </c>
      <c r="DI91" s="81">
        <f t="shared" si="62"/>
        <v>0</v>
      </c>
      <c r="DJ91" s="81">
        <f t="shared" si="63"/>
        <v>-6.343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-13.548</v>
      </c>
      <c r="D92" s="82">
        <v>0</v>
      </c>
      <c r="E92" s="82">
        <v>0</v>
      </c>
      <c r="F92" s="82">
        <v>-18.452000000000002</v>
      </c>
      <c r="G92" s="82">
        <v>-32</v>
      </c>
      <c r="H92" s="76"/>
      <c r="I92" s="31">
        <v>90</v>
      </c>
      <c r="J92" s="82">
        <v>13.548</v>
      </c>
      <c r="K92" s="82">
        <v>0</v>
      </c>
      <c r="L92" s="82">
        <v>0</v>
      </c>
      <c r="M92" s="82">
        <v>0</v>
      </c>
      <c r="N92" s="82">
        <v>13.548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18.452000000000002</v>
      </c>
      <c r="AF92" s="82">
        <v>0</v>
      </c>
      <c r="AG92" s="82">
        <v>0</v>
      </c>
      <c r="AH92" s="82">
        <v>0</v>
      </c>
      <c r="AI92" s="82">
        <v>18.452000000000002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13.548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-13.548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18.452000000000002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-18.452000000000002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135.47999999999999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135.47999999999999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184.52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184.52</v>
      </c>
      <c r="DF92" s="81">
        <f t="shared" si="59"/>
        <v>32</v>
      </c>
      <c r="DG92" s="81">
        <f t="shared" si="60"/>
        <v>-13.548</v>
      </c>
      <c r="DH92" s="81">
        <f t="shared" si="61"/>
        <v>0</v>
      </c>
      <c r="DI92" s="81">
        <f t="shared" si="62"/>
        <v>0</v>
      </c>
      <c r="DJ92" s="81">
        <f t="shared" si="63"/>
        <v>-18.452000000000002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-95</v>
      </c>
      <c r="G93" s="82">
        <v>-95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95</v>
      </c>
      <c r="AF93" s="82">
        <v>0</v>
      </c>
      <c r="AG93" s="82">
        <v>0</v>
      </c>
      <c r="AH93" s="82">
        <v>0</v>
      </c>
      <c r="AI93" s="82">
        <v>95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95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-95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950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950</v>
      </c>
      <c r="DF93" s="81">
        <f t="shared" si="59"/>
        <v>95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-95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-161.11000000000001</v>
      </c>
      <c r="G94" s="82">
        <v>-161.11000000000001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161.11000000000001</v>
      </c>
      <c r="AF94" s="82">
        <v>0</v>
      </c>
      <c r="AG94" s="82">
        <v>0</v>
      </c>
      <c r="AH94" s="82">
        <v>0</v>
      </c>
      <c r="AI94" s="82">
        <v>161.11000000000001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161.11000000000001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-161.11000000000001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1611.1000000000001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1611.1000000000001</v>
      </c>
      <c r="DF94" s="81">
        <f t="shared" si="59"/>
        <v>161.11000000000001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-161.11000000000001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-147.01900000000001</v>
      </c>
      <c r="G95" s="82">
        <v>-147.01900000000001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147.01900000000001</v>
      </c>
      <c r="AF95" s="82">
        <v>0</v>
      </c>
      <c r="AG95" s="82">
        <v>0</v>
      </c>
      <c r="AH95" s="82">
        <v>0</v>
      </c>
      <c r="AI95" s="82">
        <v>147.01900000000001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147.01900000000001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-147.01900000000001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1470.19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1470.19</v>
      </c>
      <c r="DF95" s="81">
        <f t="shared" si="59"/>
        <v>147.01900000000001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-147.01900000000001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-119.974</v>
      </c>
      <c r="G96" s="82">
        <v>-119.974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-10</v>
      </c>
      <c r="N96" s="82">
        <v>-10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119.974</v>
      </c>
      <c r="AF96" s="82">
        <v>10</v>
      </c>
      <c r="AG96" s="82">
        <v>0</v>
      </c>
      <c r="AH96" s="82">
        <v>0</v>
      </c>
      <c r="AI96" s="82">
        <v>129.97399999999999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119.974</v>
      </c>
      <c r="BQ96" s="83">
        <f t="shared" si="47"/>
        <v>10</v>
      </c>
      <c r="BR96" s="83">
        <f t="shared" si="47"/>
        <v>0</v>
      </c>
      <c r="BS96" s="83">
        <f t="shared" si="47"/>
        <v>0</v>
      </c>
      <c r="BT96" s="83">
        <f t="shared" si="48"/>
        <v>-129.97399999999999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1199.74</v>
      </c>
      <c r="DA96" s="80">
        <f t="shared" si="57"/>
        <v>100</v>
      </c>
      <c r="DB96" s="80">
        <f t="shared" si="57"/>
        <v>0</v>
      </c>
      <c r="DC96" s="80">
        <f t="shared" si="57"/>
        <v>0</v>
      </c>
      <c r="DD96" s="80">
        <f t="shared" si="58"/>
        <v>1299.74</v>
      </c>
      <c r="DF96" s="81">
        <f t="shared" si="59"/>
        <v>119.974</v>
      </c>
      <c r="DG96" s="81">
        <f t="shared" si="60"/>
        <v>10</v>
      </c>
      <c r="DH96" s="81">
        <f t="shared" si="61"/>
        <v>0</v>
      </c>
      <c r="DI96" s="81">
        <f t="shared" si="62"/>
        <v>0</v>
      </c>
      <c r="DJ96" s="81">
        <f t="shared" si="63"/>
        <v>-129.97399999999999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-92.850999999999999</v>
      </c>
      <c r="G97" s="82">
        <v>-92.850999999999999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-25</v>
      </c>
      <c r="N97" s="82">
        <v>-25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92.850999999999999</v>
      </c>
      <c r="AF97" s="82">
        <v>25</v>
      </c>
      <c r="AG97" s="82">
        <v>0</v>
      </c>
      <c r="AH97" s="82">
        <v>0</v>
      </c>
      <c r="AI97" s="82">
        <v>117.851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92.850999999999999</v>
      </c>
      <c r="BQ97" s="83">
        <f t="shared" si="47"/>
        <v>25</v>
      </c>
      <c r="BR97" s="83">
        <f t="shared" si="47"/>
        <v>0</v>
      </c>
      <c r="BS97" s="83">
        <f t="shared" si="47"/>
        <v>0</v>
      </c>
      <c r="BT97" s="83">
        <f t="shared" si="48"/>
        <v>-117.851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928.51</v>
      </c>
      <c r="DA97" s="80">
        <f t="shared" si="57"/>
        <v>250</v>
      </c>
      <c r="DB97" s="80">
        <f t="shared" si="57"/>
        <v>0</v>
      </c>
      <c r="DC97" s="80">
        <f t="shared" si="57"/>
        <v>0</v>
      </c>
      <c r="DD97" s="80">
        <f t="shared" si="58"/>
        <v>1178.51</v>
      </c>
      <c r="DF97" s="81">
        <f t="shared" si="59"/>
        <v>92.850999999999999</v>
      </c>
      <c r="DG97" s="81">
        <f t="shared" si="60"/>
        <v>25</v>
      </c>
      <c r="DH97" s="81">
        <f t="shared" si="61"/>
        <v>0</v>
      </c>
      <c r="DI97" s="81">
        <f t="shared" si="62"/>
        <v>0</v>
      </c>
      <c r="DJ97" s="81">
        <f t="shared" si="63"/>
        <v>-117.851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-100</v>
      </c>
      <c r="G98" s="82">
        <v>-100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-20</v>
      </c>
      <c r="N98" s="82">
        <v>-20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100</v>
      </c>
      <c r="AF98" s="82">
        <v>20</v>
      </c>
      <c r="AG98" s="82">
        <v>0</v>
      </c>
      <c r="AH98" s="82">
        <v>0</v>
      </c>
      <c r="AI98" s="82">
        <v>120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100</v>
      </c>
      <c r="BQ98" s="83">
        <f t="shared" si="47"/>
        <v>20</v>
      </c>
      <c r="BR98" s="83">
        <f t="shared" si="47"/>
        <v>0</v>
      </c>
      <c r="BS98" s="83">
        <f t="shared" si="47"/>
        <v>0</v>
      </c>
      <c r="BT98" s="83">
        <f t="shared" si="48"/>
        <v>-120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25208.2</v>
      </c>
      <c r="DA98" s="80">
        <f t="shared" si="57"/>
        <v>5041.6400000000003</v>
      </c>
      <c r="DB98" s="80">
        <f t="shared" si="57"/>
        <v>0</v>
      </c>
      <c r="DC98" s="80">
        <f t="shared" si="57"/>
        <v>0</v>
      </c>
      <c r="DD98" s="80">
        <f t="shared" si="58"/>
        <v>30249.84</v>
      </c>
      <c r="DF98" s="81">
        <f t="shared" si="59"/>
        <v>100</v>
      </c>
      <c r="DG98" s="81">
        <f t="shared" si="60"/>
        <v>20</v>
      </c>
      <c r="DH98" s="81">
        <f t="shared" si="61"/>
        <v>0</v>
      </c>
      <c r="DI98" s="81">
        <f t="shared" si="62"/>
        <v>0</v>
      </c>
      <c r="DJ98" s="81">
        <f t="shared" si="63"/>
        <v>-120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7.5147499999999997E-3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-7.5147499999999997E-3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0.24322375000000002</v>
      </c>
      <c r="BQ99" s="87">
        <f t="shared" ref="BQ99:BT99" si="68">SUM(BQ3:BQ98)/4000</f>
        <v>1.8749999999999999E-2</v>
      </c>
      <c r="BR99" s="87">
        <f t="shared" si="68"/>
        <v>0</v>
      </c>
      <c r="BS99" s="87">
        <f t="shared" si="68"/>
        <v>0</v>
      </c>
      <c r="BT99" s="87">
        <f t="shared" si="68"/>
        <v>-0.26197375000000001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7.5147499999999997E-3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7.5147499999999997E-3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0.84842875000000006</v>
      </c>
      <c r="DA99" s="89">
        <f t="shared" ref="DA99:DD99" si="73">SUM(DA3:DA98)/40000</f>
        <v>0.139791</v>
      </c>
      <c r="DB99" s="89">
        <f t="shared" si="73"/>
        <v>0</v>
      </c>
      <c r="DC99" s="89">
        <f t="shared" si="73"/>
        <v>0</v>
      </c>
      <c r="DD99" s="89">
        <f t="shared" si="73"/>
        <v>0.98821975000000006</v>
      </c>
      <c r="DE99" s="86"/>
      <c r="DF99" s="81">
        <f t="shared" si="59"/>
        <v>0.25073850000000003</v>
      </c>
      <c r="DG99" s="81">
        <f t="shared" si="60"/>
        <v>1.1235249999999999E-2</v>
      </c>
      <c r="DH99" s="81">
        <f t="shared" si="61"/>
        <v>0</v>
      </c>
      <c r="DI99" s="81">
        <f t="shared" si="62"/>
        <v>0</v>
      </c>
      <c r="DJ99" s="81">
        <f t="shared" si="63"/>
        <v>-0.26197375000000001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684.21749999999997</v>
      </c>
      <c r="H3" s="174">
        <f t="shared" ref="H3:H66" ca="1" si="2">INDIRECT("ISGS_Delhi_pp!" &amp; $V$3 &amp; X3)</f>
        <v>661.70674399999996</v>
      </c>
      <c r="I3" s="178">
        <f ca="1">INDIRECT("BRPL_EOD!" &amp; $V$3 &amp; X3)</f>
        <v>495.2</v>
      </c>
      <c r="J3" s="176">
        <f ca="1">INDIRECT("BYPL_EOD!" &amp; $V$3 &amp; X3)</f>
        <v>158.72</v>
      </c>
      <c r="K3" s="176">
        <f ca="1">INDIRECT("TPDDL_EOD!" &amp; $V$3 &amp; X3)</f>
        <v>4.99</v>
      </c>
      <c r="L3" s="176">
        <f ca="1">INDIRECT("NDMC_EOD!" &amp; $V$3 &amp; X3)</f>
        <v>2.79</v>
      </c>
      <c r="M3" s="177">
        <f ca="1">SUM(I3:L3)</f>
        <v>661.69999999999993</v>
      </c>
      <c r="N3" s="175">
        <f ca="1">INDIRECT("BRPL_ISGS_exbus!" &amp; $V$3 &amp; X3)</f>
        <v>495.20504704367539</v>
      </c>
      <c r="O3" s="176">
        <f ca="1">INDIRECT("BYPL_ISGS_exbus!" &amp; $V$3 &amp; X3)</f>
        <v>158.72161766311018</v>
      </c>
      <c r="P3" s="176">
        <f ca="1">INDIRECT("TPDDL_ISGS_exbus!" &amp; $V$3 &amp; X3)</f>
        <v>4.9900508577300897</v>
      </c>
      <c r="Q3" s="176">
        <f ca="1">INDIRECT("NDMC_ISGS_exbus!" &amp; $V$3 &amp; X3)</f>
        <v>2.7900284354843587</v>
      </c>
      <c r="R3" s="177">
        <f ca="1">SUM(N3:Q3)</f>
        <v>661.70674400000007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684.21749999999997</v>
      </c>
      <c r="H4" s="182">
        <f t="shared" ca="1" si="2"/>
        <v>661.70674399999996</v>
      </c>
      <c r="I4" s="183">
        <f t="shared" ref="I4:I67" ca="1" si="5">INDIRECT("BRPL_EOD!" &amp; $V$3 &amp; X4)</f>
        <v>495.2</v>
      </c>
      <c r="J4" s="180">
        <f t="shared" ref="J4:J67" ca="1" si="6">INDIRECT("BYPL_EOD!" &amp; $V$3 &amp; X4)</f>
        <v>158.72</v>
      </c>
      <c r="K4" s="180">
        <f t="shared" ref="K4:K67" ca="1" si="7">INDIRECT("TPDDL_EOD!" &amp; $V$3 &amp; X4)</f>
        <v>4.99</v>
      </c>
      <c r="L4" s="180">
        <f t="shared" ref="L4:L67" ca="1" si="8">INDIRECT("NDMC_EOD!" &amp; $V$3 &amp; X4)</f>
        <v>2.79</v>
      </c>
      <c r="M4" s="181">
        <f t="shared" ref="M4:M67" ca="1" si="9">SUM(I4:L4)</f>
        <v>661.69999999999993</v>
      </c>
      <c r="N4" s="179">
        <f t="shared" ref="N4:N67" ca="1" si="10">INDIRECT("BRPL_ISGS_exbus!" &amp; $V$3 &amp; X4)</f>
        <v>495.20504704367539</v>
      </c>
      <c r="O4" s="180">
        <f t="shared" ref="O4:O67" ca="1" si="11">INDIRECT("BYPL_ISGS_exbus!" &amp; $V$3 &amp; X4)</f>
        <v>158.72161766311018</v>
      </c>
      <c r="P4" s="180">
        <f t="shared" ref="P4:P67" ca="1" si="12">INDIRECT("TPDDL_ISGS_exbus!" &amp; $V$3 &amp; X4)</f>
        <v>4.9900508577300897</v>
      </c>
      <c r="Q4" s="180">
        <f t="shared" ref="Q4:Q67" ca="1" si="13">INDIRECT("NDMC_ISGS_exbus!" &amp; $V$3 &amp; X4)</f>
        <v>2.7900284354843587</v>
      </c>
      <c r="R4" s="181">
        <f t="shared" ref="R4:R67" ca="1" si="14">SUM(N4:Q4)</f>
        <v>661.70674400000007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665.76706200000001</v>
      </c>
      <c r="I5" s="183">
        <f t="shared" ca="1" si="5"/>
        <v>495.2</v>
      </c>
      <c r="J5" s="180">
        <f t="shared" ca="1" si="6"/>
        <v>158.72</v>
      </c>
      <c r="K5" s="180">
        <f t="shared" ca="1" si="7"/>
        <v>9.0500000000000007</v>
      </c>
      <c r="L5" s="180">
        <f t="shared" ca="1" si="8"/>
        <v>2.79</v>
      </c>
      <c r="M5" s="181">
        <f t="shared" ca="1" si="9"/>
        <v>665.75999999999988</v>
      </c>
      <c r="N5" s="179">
        <f t="shared" ca="1" si="10"/>
        <v>495.20525279740457</v>
      </c>
      <c r="O5" s="180">
        <f t="shared" ca="1" si="11"/>
        <v>158.72168361067054</v>
      </c>
      <c r="P5" s="180">
        <f t="shared" ca="1" si="12"/>
        <v>9.0500959972062027</v>
      </c>
      <c r="Q5" s="180">
        <f t="shared" ca="1" si="13"/>
        <v>2.7900295947188183</v>
      </c>
      <c r="R5" s="181">
        <f t="shared" ca="1" si="14"/>
        <v>665.76706200000012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665.76706200000001</v>
      </c>
      <c r="I6" s="183">
        <f t="shared" ca="1" si="5"/>
        <v>495.2</v>
      </c>
      <c r="J6" s="180">
        <f t="shared" ca="1" si="6"/>
        <v>158.72</v>
      </c>
      <c r="K6" s="180">
        <f t="shared" ca="1" si="7"/>
        <v>9.0500000000000007</v>
      </c>
      <c r="L6" s="180">
        <f t="shared" ca="1" si="8"/>
        <v>2.79</v>
      </c>
      <c r="M6" s="181">
        <f t="shared" ca="1" si="9"/>
        <v>665.75999999999988</v>
      </c>
      <c r="N6" s="179">
        <f t="shared" ca="1" si="10"/>
        <v>495.20525279740457</v>
      </c>
      <c r="O6" s="180">
        <f t="shared" ca="1" si="11"/>
        <v>158.72168361067054</v>
      </c>
      <c r="P6" s="180">
        <f t="shared" ca="1" si="12"/>
        <v>9.0500959972062027</v>
      </c>
      <c r="Q6" s="180">
        <f t="shared" ca="1" si="13"/>
        <v>2.7900295947188183</v>
      </c>
      <c r="R6" s="181">
        <f t="shared" ca="1" si="14"/>
        <v>665.76706200000012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665.76706200000001</v>
      </c>
      <c r="I7" s="183">
        <f t="shared" ca="1" si="5"/>
        <v>495.2</v>
      </c>
      <c r="J7" s="180">
        <f t="shared" ca="1" si="6"/>
        <v>158.72</v>
      </c>
      <c r="K7" s="180">
        <f t="shared" ca="1" si="7"/>
        <v>9.0500000000000007</v>
      </c>
      <c r="L7" s="180">
        <f t="shared" ca="1" si="8"/>
        <v>2.79</v>
      </c>
      <c r="M7" s="181">
        <f t="shared" ca="1" si="9"/>
        <v>665.75999999999988</v>
      </c>
      <c r="N7" s="179">
        <f t="shared" ca="1" si="10"/>
        <v>495.20525279740457</v>
      </c>
      <c r="O7" s="180">
        <f t="shared" ca="1" si="11"/>
        <v>158.72168361067054</v>
      </c>
      <c r="P7" s="180">
        <f t="shared" ca="1" si="12"/>
        <v>9.0500959972062027</v>
      </c>
      <c r="Q7" s="180">
        <f t="shared" ca="1" si="13"/>
        <v>2.7900295947188183</v>
      </c>
      <c r="R7" s="181">
        <f t="shared" ca="1" si="14"/>
        <v>665.76706200000012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665.76706200000001</v>
      </c>
      <c r="I8" s="183">
        <f t="shared" ca="1" si="5"/>
        <v>495.2</v>
      </c>
      <c r="J8" s="180">
        <f t="shared" ca="1" si="6"/>
        <v>158.72</v>
      </c>
      <c r="K8" s="180">
        <f t="shared" ca="1" si="7"/>
        <v>9.0500000000000007</v>
      </c>
      <c r="L8" s="180">
        <f t="shared" ca="1" si="8"/>
        <v>2.79</v>
      </c>
      <c r="M8" s="181">
        <f t="shared" ca="1" si="9"/>
        <v>665.75999999999988</v>
      </c>
      <c r="N8" s="179">
        <f t="shared" ca="1" si="10"/>
        <v>495.20525279740457</v>
      </c>
      <c r="O8" s="180">
        <f t="shared" ca="1" si="11"/>
        <v>158.72168361067054</v>
      </c>
      <c r="P8" s="180">
        <f t="shared" ca="1" si="12"/>
        <v>9.0500959972062027</v>
      </c>
      <c r="Q8" s="180">
        <f t="shared" ca="1" si="13"/>
        <v>2.7900295947188183</v>
      </c>
      <c r="R8" s="181">
        <f t="shared" ca="1" si="14"/>
        <v>665.76706200000012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665.76706200000001</v>
      </c>
      <c r="I9" s="183">
        <f t="shared" ca="1" si="5"/>
        <v>495.2</v>
      </c>
      <c r="J9" s="180">
        <f t="shared" ca="1" si="6"/>
        <v>158.72</v>
      </c>
      <c r="K9" s="180">
        <f t="shared" ca="1" si="7"/>
        <v>9.0500000000000007</v>
      </c>
      <c r="L9" s="180">
        <f t="shared" ca="1" si="8"/>
        <v>2.79</v>
      </c>
      <c r="M9" s="181">
        <f t="shared" ca="1" si="9"/>
        <v>665.75999999999988</v>
      </c>
      <c r="N9" s="179">
        <f t="shared" ca="1" si="10"/>
        <v>495.20525279740457</v>
      </c>
      <c r="O9" s="180">
        <f t="shared" ca="1" si="11"/>
        <v>158.72168361067054</v>
      </c>
      <c r="P9" s="180">
        <f t="shared" ca="1" si="12"/>
        <v>9.0500959972062027</v>
      </c>
      <c r="Q9" s="180">
        <f t="shared" ca="1" si="13"/>
        <v>2.7900295947188183</v>
      </c>
      <c r="R9" s="181">
        <f t="shared" ca="1" si="14"/>
        <v>665.76706200000012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665.76706200000001</v>
      </c>
      <c r="I10" s="183">
        <f t="shared" ca="1" si="5"/>
        <v>495.2</v>
      </c>
      <c r="J10" s="180">
        <f t="shared" ca="1" si="6"/>
        <v>158.72</v>
      </c>
      <c r="K10" s="180">
        <f t="shared" ca="1" si="7"/>
        <v>9.0500000000000007</v>
      </c>
      <c r="L10" s="180">
        <f t="shared" ca="1" si="8"/>
        <v>2.79</v>
      </c>
      <c r="M10" s="181">
        <f t="shared" ca="1" si="9"/>
        <v>665.75999999999988</v>
      </c>
      <c r="N10" s="179">
        <f t="shared" ca="1" si="10"/>
        <v>495.20525279740457</v>
      </c>
      <c r="O10" s="180">
        <f t="shared" ca="1" si="11"/>
        <v>158.72168361067054</v>
      </c>
      <c r="P10" s="180">
        <f t="shared" ca="1" si="12"/>
        <v>9.0500959972062027</v>
      </c>
      <c r="Q10" s="180">
        <f t="shared" ca="1" si="13"/>
        <v>2.7900295947188183</v>
      </c>
      <c r="R10" s="181">
        <f t="shared" ca="1" si="14"/>
        <v>665.76706200000012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665.76706200000001</v>
      </c>
      <c r="I11" s="183">
        <f t="shared" ca="1" si="5"/>
        <v>495.2</v>
      </c>
      <c r="J11" s="180">
        <f t="shared" ca="1" si="6"/>
        <v>158.72</v>
      </c>
      <c r="K11" s="180">
        <f t="shared" ca="1" si="7"/>
        <v>9.0500000000000007</v>
      </c>
      <c r="L11" s="180">
        <f t="shared" ca="1" si="8"/>
        <v>2.79</v>
      </c>
      <c r="M11" s="181">
        <f t="shared" ca="1" si="9"/>
        <v>665.75999999999988</v>
      </c>
      <c r="N11" s="179">
        <f t="shared" ca="1" si="10"/>
        <v>495.20525279740457</v>
      </c>
      <c r="O11" s="180">
        <f t="shared" ca="1" si="11"/>
        <v>158.72168361067054</v>
      </c>
      <c r="P11" s="180">
        <f t="shared" ca="1" si="12"/>
        <v>9.0500959972062027</v>
      </c>
      <c r="Q11" s="180">
        <f t="shared" ca="1" si="13"/>
        <v>2.7900295947188183</v>
      </c>
      <c r="R11" s="181">
        <f t="shared" ca="1" si="14"/>
        <v>665.76706200000012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688.41594699999996</v>
      </c>
      <c r="H12" s="182">
        <f t="shared" ca="1" si="2"/>
        <v>665.76706200000001</v>
      </c>
      <c r="I12" s="183">
        <f t="shared" ca="1" si="5"/>
        <v>495.2</v>
      </c>
      <c r="J12" s="180">
        <f t="shared" ca="1" si="6"/>
        <v>158.72</v>
      </c>
      <c r="K12" s="180">
        <f t="shared" ca="1" si="7"/>
        <v>9.0500000000000007</v>
      </c>
      <c r="L12" s="180">
        <f t="shared" ca="1" si="8"/>
        <v>2.79</v>
      </c>
      <c r="M12" s="181">
        <f t="shared" ca="1" si="9"/>
        <v>665.75999999999988</v>
      </c>
      <c r="N12" s="179">
        <f t="shared" ca="1" si="10"/>
        <v>495.20525279740457</v>
      </c>
      <c r="O12" s="180">
        <f t="shared" ca="1" si="11"/>
        <v>158.72168361067054</v>
      </c>
      <c r="P12" s="180">
        <f t="shared" ca="1" si="12"/>
        <v>9.0500959972062027</v>
      </c>
      <c r="Q12" s="180">
        <f t="shared" ca="1" si="13"/>
        <v>2.7900295947188183</v>
      </c>
      <c r="R12" s="181">
        <f t="shared" ca="1" si="14"/>
        <v>665.76706200000012</v>
      </c>
      <c r="W12" s="46"/>
      <c r="X12" s="46">
        <v>12</v>
      </c>
    </row>
    <row r="13" spans="1:24">
      <c r="A13" s="61" t="s">
        <v>55</v>
      </c>
      <c r="B13" s="174">
        <f t="shared" ca="1" si="3"/>
        <v>688.41594699999996</v>
      </c>
      <c r="C13" s="179">
        <f t="shared" ca="1" si="4"/>
        <v>512.05358098259171</v>
      </c>
      <c r="D13" s="180">
        <f t="shared" ca="1" si="0"/>
        <v>164.08620986082809</v>
      </c>
      <c r="E13" s="180">
        <f t="shared" ca="1" si="0"/>
        <v>9.354894195145004</v>
      </c>
      <c r="F13" s="181">
        <f t="shared" ca="1" si="0"/>
        <v>2.9212619614353348</v>
      </c>
      <c r="G13" s="182">
        <f t="shared" ca="1" si="1"/>
        <v>688.41594699999996</v>
      </c>
      <c r="H13" s="182">
        <f t="shared" ca="1" si="2"/>
        <v>665.76706200000001</v>
      </c>
      <c r="I13" s="183">
        <f t="shared" ca="1" si="5"/>
        <v>495.2</v>
      </c>
      <c r="J13" s="180">
        <f t="shared" ca="1" si="6"/>
        <v>158.72</v>
      </c>
      <c r="K13" s="180">
        <f t="shared" ca="1" si="7"/>
        <v>9.0500000000000007</v>
      </c>
      <c r="L13" s="180">
        <f t="shared" ca="1" si="8"/>
        <v>2.79</v>
      </c>
      <c r="M13" s="181">
        <f t="shared" ca="1" si="9"/>
        <v>665.75999999999988</v>
      </c>
      <c r="N13" s="179">
        <f t="shared" ca="1" si="10"/>
        <v>495.20525279740457</v>
      </c>
      <c r="O13" s="180">
        <f t="shared" ca="1" si="11"/>
        <v>158.72168361067054</v>
      </c>
      <c r="P13" s="180">
        <f t="shared" ca="1" si="12"/>
        <v>9.0500959972062027</v>
      </c>
      <c r="Q13" s="180">
        <f t="shared" ca="1" si="13"/>
        <v>2.7900295947188183</v>
      </c>
      <c r="R13" s="181">
        <f t="shared" ca="1" si="14"/>
        <v>665.76706200000012</v>
      </c>
      <c r="W13" s="46"/>
      <c r="X13" s="46">
        <v>13</v>
      </c>
    </row>
    <row r="14" spans="1:24">
      <c r="A14" s="61" t="s">
        <v>56</v>
      </c>
      <c r="B14" s="174">
        <f t="shared" ca="1" si="3"/>
        <v>688.41594699999996</v>
      </c>
      <c r="C14" s="179">
        <f t="shared" ca="1" si="4"/>
        <v>512.05358098259171</v>
      </c>
      <c r="D14" s="180">
        <f t="shared" ca="1" si="0"/>
        <v>164.08620986082809</v>
      </c>
      <c r="E14" s="180">
        <f t="shared" ca="1" si="0"/>
        <v>9.354894195145004</v>
      </c>
      <c r="F14" s="181">
        <f t="shared" ca="1" si="0"/>
        <v>2.9212619614353348</v>
      </c>
      <c r="G14" s="182">
        <f t="shared" ca="1" si="1"/>
        <v>688.41594699999996</v>
      </c>
      <c r="H14" s="182">
        <f t="shared" ca="1" si="2"/>
        <v>665.76706200000001</v>
      </c>
      <c r="I14" s="183">
        <f t="shared" ca="1" si="5"/>
        <v>495.2</v>
      </c>
      <c r="J14" s="180">
        <f t="shared" ca="1" si="6"/>
        <v>158.72</v>
      </c>
      <c r="K14" s="180">
        <f t="shared" ca="1" si="7"/>
        <v>9.0500000000000007</v>
      </c>
      <c r="L14" s="180">
        <f t="shared" ca="1" si="8"/>
        <v>2.79</v>
      </c>
      <c r="M14" s="181">
        <f t="shared" ca="1" si="9"/>
        <v>665.75999999999988</v>
      </c>
      <c r="N14" s="179">
        <f t="shared" ca="1" si="10"/>
        <v>495.20525279740457</v>
      </c>
      <c r="O14" s="180">
        <f t="shared" ca="1" si="11"/>
        <v>158.72168361067054</v>
      </c>
      <c r="P14" s="180">
        <f t="shared" ca="1" si="12"/>
        <v>9.0500959972062027</v>
      </c>
      <c r="Q14" s="180">
        <f t="shared" ca="1" si="13"/>
        <v>2.7900295947188183</v>
      </c>
      <c r="R14" s="181">
        <f t="shared" ca="1" si="14"/>
        <v>665.76706200000012</v>
      </c>
      <c r="W14" s="46"/>
      <c r="X14" s="46">
        <v>14</v>
      </c>
    </row>
    <row r="15" spans="1:24">
      <c r="A15" s="61" t="s">
        <v>57</v>
      </c>
      <c r="B15" s="174">
        <f t="shared" ca="1" si="3"/>
        <v>688.41594699999996</v>
      </c>
      <c r="C15" s="179">
        <f t="shared" ca="1" si="4"/>
        <v>512.05358098259171</v>
      </c>
      <c r="D15" s="180">
        <f t="shared" ca="1" si="0"/>
        <v>164.08620986082809</v>
      </c>
      <c r="E15" s="180">
        <f t="shared" ca="1" si="0"/>
        <v>9.354894195145004</v>
      </c>
      <c r="F15" s="181">
        <f t="shared" ca="1" si="0"/>
        <v>2.9212619614353348</v>
      </c>
      <c r="G15" s="182">
        <f t="shared" ca="1" si="1"/>
        <v>688.41594699999996</v>
      </c>
      <c r="H15" s="182">
        <f t="shared" ca="1" si="2"/>
        <v>665.76706200000001</v>
      </c>
      <c r="I15" s="183">
        <f t="shared" ca="1" si="5"/>
        <v>495.2</v>
      </c>
      <c r="J15" s="180">
        <f t="shared" ca="1" si="6"/>
        <v>158.72</v>
      </c>
      <c r="K15" s="180">
        <f t="shared" ca="1" si="7"/>
        <v>9.0500000000000007</v>
      </c>
      <c r="L15" s="180">
        <f t="shared" ca="1" si="8"/>
        <v>2.79</v>
      </c>
      <c r="M15" s="181">
        <f t="shared" ca="1" si="9"/>
        <v>665.75999999999988</v>
      </c>
      <c r="N15" s="179">
        <f t="shared" ca="1" si="10"/>
        <v>495.20525279740457</v>
      </c>
      <c r="O15" s="180">
        <f t="shared" ca="1" si="11"/>
        <v>158.72168361067054</v>
      </c>
      <c r="P15" s="180">
        <f t="shared" ca="1" si="12"/>
        <v>9.0500959972062027</v>
      </c>
      <c r="Q15" s="180">
        <f t="shared" ca="1" si="13"/>
        <v>2.7900295947188183</v>
      </c>
      <c r="R15" s="181">
        <f t="shared" ca="1" si="14"/>
        <v>665.76706200000012</v>
      </c>
      <c r="W15" s="46"/>
      <c r="X15" s="46">
        <v>15</v>
      </c>
    </row>
    <row r="16" spans="1:24">
      <c r="A16" s="61" t="s">
        <v>58</v>
      </c>
      <c r="B16" s="174">
        <f t="shared" ca="1" si="3"/>
        <v>688.41594699999996</v>
      </c>
      <c r="C16" s="179">
        <f t="shared" ca="1" si="4"/>
        <v>512.05358098259171</v>
      </c>
      <c r="D16" s="180">
        <f t="shared" ca="1" si="0"/>
        <v>164.08620986082809</v>
      </c>
      <c r="E16" s="180">
        <f t="shared" ca="1" si="0"/>
        <v>9.354894195145004</v>
      </c>
      <c r="F16" s="181">
        <f t="shared" ca="1" si="0"/>
        <v>2.9212619614353348</v>
      </c>
      <c r="G16" s="182">
        <f t="shared" ca="1" si="1"/>
        <v>688.41594699999996</v>
      </c>
      <c r="H16" s="182">
        <f t="shared" ca="1" si="2"/>
        <v>665.76706200000001</v>
      </c>
      <c r="I16" s="183">
        <f t="shared" ca="1" si="5"/>
        <v>495.2</v>
      </c>
      <c r="J16" s="180">
        <f t="shared" ca="1" si="6"/>
        <v>158.72</v>
      </c>
      <c r="K16" s="180">
        <f t="shared" ca="1" si="7"/>
        <v>9.0500000000000007</v>
      </c>
      <c r="L16" s="180">
        <f t="shared" ca="1" si="8"/>
        <v>2.79</v>
      </c>
      <c r="M16" s="181">
        <f t="shared" ca="1" si="9"/>
        <v>665.75999999999988</v>
      </c>
      <c r="N16" s="179">
        <f t="shared" ca="1" si="10"/>
        <v>495.20525279740457</v>
      </c>
      <c r="O16" s="180">
        <f t="shared" ca="1" si="11"/>
        <v>158.72168361067054</v>
      </c>
      <c r="P16" s="180">
        <f t="shared" ca="1" si="12"/>
        <v>9.0500959972062027</v>
      </c>
      <c r="Q16" s="180">
        <f t="shared" ca="1" si="13"/>
        <v>2.7900295947188183</v>
      </c>
      <c r="R16" s="181">
        <f t="shared" ca="1" si="14"/>
        <v>665.76706200000012</v>
      </c>
      <c r="W16" s="46"/>
      <c r="X16" s="46">
        <v>16</v>
      </c>
    </row>
    <row r="17" spans="1:24">
      <c r="A17" s="61" t="s">
        <v>59</v>
      </c>
      <c r="B17" s="174">
        <f t="shared" ca="1" si="3"/>
        <v>688.41594699999996</v>
      </c>
      <c r="C17" s="179">
        <f t="shared" ca="1" si="4"/>
        <v>512.05358098259171</v>
      </c>
      <c r="D17" s="180">
        <f t="shared" ca="1" si="0"/>
        <v>164.08620986082809</v>
      </c>
      <c r="E17" s="180">
        <f t="shared" ca="1" si="0"/>
        <v>9.354894195145004</v>
      </c>
      <c r="F17" s="181">
        <f t="shared" ca="1" si="0"/>
        <v>2.9212619614353348</v>
      </c>
      <c r="G17" s="182">
        <f t="shared" ca="1" si="1"/>
        <v>688.41594699999996</v>
      </c>
      <c r="H17" s="182">
        <f t="shared" ca="1" si="2"/>
        <v>665.76706200000001</v>
      </c>
      <c r="I17" s="183">
        <f t="shared" ca="1" si="5"/>
        <v>495.2</v>
      </c>
      <c r="J17" s="180">
        <f t="shared" ca="1" si="6"/>
        <v>158.72</v>
      </c>
      <c r="K17" s="180">
        <f t="shared" ca="1" si="7"/>
        <v>9.0500000000000007</v>
      </c>
      <c r="L17" s="180">
        <f t="shared" ca="1" si="8"/>
        <v>2.79</v>
      </c>
      <c r="M17" s="181">
        <f t="shared" ca="1" si="9"/>
        <v>665.75999999999988</v>
      </c>
      <c r="N17" s="179">
        <f t="shared" ca="1" si="10"/>
        <v>495.20525279740457</v>
      </c>
      <c r="O17" s="180">
        <f t="shared" ca="1" si="11"/>
        <v>158.72168361067054</v>
      </c>
      <c r="P17" s="180">
        <f t="shared" ca="1" si="12"/>
        <v>9.0500959972062027</v>
      </c>
      <c r="Q17" s="180">
        <f t="shared" ca="1" si="13"/>
        <v>2.7900295947188183</v>
      </c>
      <c r="R17" s="181">
        <f t="shared" ca="1" si="14"/>
        <v>665.76706200000012</v>
      </c>
      <c r="W17" s="46"/>
      <c r="X17" s="46">
        <v>17</v>
      </c>
    </row>
    <row r="18" spans="1:24">
      <c r="A18" s="61" t="s">
        <v>60</v>
      </c>
      <c r="B18" s="174">
        <f t="shared" ca="1" si="3"/>
        <v>688.41594699999996</v>
      </c>
      <c r="C18" s="179">
        <f t="shared" ca="1" si="4"/>
        <v>512.05358098259171</v>
      </c>
      <c r="D18" s="180">
        <f t="shared" ca="1" si="0"/>
        <v>164.08620986082809</v>
      </c>
      <c r="E18" s="180">
        <f t="shared" ca="1" si="0"/>
        <v>9.354894195145004</v>
      </c>
      <c r="F18" s="181">
        <f t="shared" ca="1" si="0"/>
        <v>2.9212619614353348</v>
      </c>
      <c r="G18" s="182">
        <f t="shared" ca="1" si="1"/>
        <v>688.41594699999996</v>
      </c>
      <c r="H18" s="182">
        <f t="shared" ca="1" si="2"/>
        <v>665.76706200000001</v>
      </c>
      <c r="I18" s="183">
        <f t="shared" ca="1" si="5"/>
        <v>495.2</v>
      </c>
      <c r="J18" s="180">
        <f t="shared" ca="1" si="6"/>
        <v>158.72</v>
      </c>
      <c r="K18" s="180">
        <f t="shared" ca="1" si="7"/>
        <v>9.0500000000000007</v>
      </c>
      <c r="L18" s="180">
        <f t="shared" ca="1" si="8"/>
        <v>2.79</v>
      </c>
      <c r="M18" s="181">
        <f t="shared" ca="1" si="9"/>
        <v>665.75999999999988</v>
      </c>
      <c r="N18" s="179">
        <f t="shared" ca="1" si="10"/>
        <v>495.20525279740457</v>
      </c>
      <c r="O18" s="180">
        <f t="shared" ca="1" si="11"/>
        <v>158.72168361067054</v>
      </c>
      <c r="P18" s="180">
        <f t="shared" ca="1" si="12"/>
        <v>9.0500959972062027</v>
      </c>
      <c r="Q18" s="180">
        <f t="shared" ca="1" si="13"/>
        <v>2.7900295947188183</v>
      </c>
      <c r="R18" s="181">
        <f t="shared" ca="1" si="14"/>
        <v>665.76706200000012</v>
      </c>
      <c r="W18" s="46"/>
      <c r="X18" s="46">
        <v>18</v>
      </c>
    </row>
    <row r="19" spans="1:24">
      <c r="A19" s="61" t="s">
        <v>61</v>
      </c>
      <c r="B19" s="174">
        <f t="shared" ca="1" si="3"/>
        <v>688.41594699999996</v>
      </c>
      <c r="C19" s="179">
        <f t="shared" ca="1" si="4"/>
        <v>512.05358098259171</v>
      </c>
      <c r="D19" s="180">
        <f t="shared" ca="1" si="4"/>
        <v>164.08620986082809</v>
      </c>
      <c r="E19" s="180">
        <f t="shared" ca="1" si="4"/>
        <v>9.354894195145004</v>
      </c>
      <c r="F19" s="181">
        <f t="shared" ca="1" si="4"/>
        <v>2.9212619614353348</v>
      </c>
      <c r="G19" s="182">
        <f t="shared" ca="1" si="1"/>
        <v>613.00631099999998</v>
      </c>
      <c r="H19" s="182">
        <f t="shared" ca="1" si="2"/>
        <v>592.83840299999997</v>
      </c>
      <c r="I19" s="183">
        <f t="shared" ca="1" si="5"/>
        <v>420.41</v>
      </c>
      <c r="J19" s="180">
        <f t="shared" ca="1" si="6"/>
        <v>160.46</v>
      </c>
      <c r="K19" s="180">
        <f t="shared" ca="1" si="7"/>
        <v>9.15</v>
      </c>
      <c r="L19" s="180">
        <f t="shared" ca="1" si="8"/>
        <v>2.83</v>
      </c>
      <c r="M19" s="181">
        <f t="shared" ca="1" si="9"/>
        <v>592.85</v>
      </c>
      <c r="N19" s="179">
        <f t="shared" ca="1" si="10"/>
        <v>420.40177617479969</v>
      </c>
      <c r="O19" s="180">
        <f t="shared" ca="1" si="11"/>
        <v>160.45686117125749</v>
      </c>
      <c r="P19" s="180">
        <f t="shared" ca="1" si="12"/>
        <v>9.1498210128194319</v>
      </c>
      <c r="Q19" s="180">
        <f t="shared" ca="1" si="13"/>
        <v>2.8299446411233871</v>
      </c>
      <c r="R19" s="181">
        <f t="shared" ca="1" si="14"/>
        <v>592.83840299999997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566.45000000000005</v>
      </c>
      <c r="H20" s="182">
        <f t="shared" ca="1" si="2"/>
        <v>547.81379500000003</v>
      </c>
      <c r="I20" s="183">
        <f t="shared" ca="1" si="5"/>
        <v>377.17</v>
      </c>
      <c r="J20" s="180">
        <f t="shared" ca="1" si="6"/>
        <v>158.79</v>
      </c>
      <c r="K20" s="180">
        <f t="shared" ca="1" si="7"/>
        <v>9.06</v>
      </c>
      <c r="L20" s="180">
        <f t="shared" ca="1" si="8"/>
        <v>2.79</v>
      </c>
      <c r="M20" s="181">
        <f t="shared" ca="1" si="9"/>
        <v>547.80999999999995</v>
      </c>
      <c r="N20" s="179">
        <f t="shared" ca="1" si="10"/>
        <v>377.1726128770012</v>
      </c>
      <c r="O20" s="180">
        <f t="shared" ca="1" si="11"/>
        <v>158.79110003112393</v>
      </c>
      <c r="P20" s="180">
        <f t="shared" ca="1" si="12"/>
        <v>9.0600627639144982</v>
      </c>
      <c r="Q20" s="180">
        <f t="shared" ca="1" si="13"/>
        <v>2.7900193279604246</v>
      </c>
      <c r="R20" s="181">
        <f t="shared" ca="1" si="14"/>
        <v>547.81379500000003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480.25920000000002</v>
      </c>
      <c r="H21" s="182">
        <f t="shared" ca="1" si="2"/>
        <v>464.45867199999998</v>
      </c>
      <c r="I21" s="183">
        <f t="shared" ca="1" si="5"/>
        <v>309.47000000000003</v>
      </c>
      <c r="J21" s="180">
        <f t="shared" ca="1" si="6"/>
        <v>143.13</v>
      </c>
      <c r="K21" s="180">
        <f t="shared" ca="1" si="7"/>
        <v>9.06</v>
      </c>
      <c r="L21" s="180">
        <f t="shared" ca="1" si="8"/>
        <v>2.79</v>
      </c>
      <c r="M21" s="181">
        <f t="shared" ca="1" si="9"/>
        <v>464.45000000000005</v>
      </c>
      <c r="N21" s="179">
        <f t="shared" ca="1" si="10"/>
        <v>309.47577828364729</v>
      </c>
      <c r="O21" s="180">
        <f t="shared" ca="1" si="11"/>
        <v>143.1326724585208</v>
      </c>
      <c r="P21" s="180">
        <f t="shared" ca="1" si="12"/>
        <v>9.060169164215738</v>
      </c>
      <c r="Q21" s="180">
        <f t="shared" ca="1" si="13"/>
        <v>2.7900520936161048</v>
      </c>
      <c r="R21" s="181">
        <f t="shared" ca="1" si="14"/>
        <v>464.45867199999992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455.25920000000002</v>
      </c>
      <c r="H22" s="182">
        <f t="shared" ca="1" si="2"/>
        <v>440.28117200000003</v>
      </c>
      <c r="I22" s="183">
        <f t="shared" ca="1" si="5"/>
        <v>290.13</v>
      </c>
      <c r="J22" s="180">
        <f t="shared" ca="1" si="6"/>
        <v>138.29</v>
      </c>
      <c r="K22" s="180">
        <f t="shared" ca="1" si="7"/>
        <v>9.06</v>
      </c>
      <c r="L22" s="180">
        <f t="shared" ca="1" si="8"/>
        <v>2.79</v>
      </c>
      <c r="M22" s="181">
        <f t="shared" ca="1" si="9"/>
        <v>440.27</v>
      </c>
      <c r="N22" s="179">
        <f t="shared" ca="1" si="10"/>
        <v>290.13736214677357</v>
      </c>
      <c r="O22" s="180">
        <f t="shared" ca="1" si="11"/>
        <v>138.29350915547278</v>
      </c>
      <c r="P22" s="180">
        <f t="shared" ca="1" si="12"/>
        <v>9.060229900561021</v>
      </c>
      <c r="Q22" s="180">
        <f t="shared" ca="1" si="13"/>
        <v>2.790070797192632</v>
      </c>
      <c r="R22" s="181">
        <f t="shared" ca="1" si="14"/>
        <v>440.28117200000003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402.25920000000002</v>
      </c>
      <c r="H23" s="182">
        <f t="shared" ca="1" si="2"/>
        <v>389.02487200000002</v>
      </c>
      <c r="I23" s="183">
        <f t="shared" ca="1" si="5"/>
        <v>290.13</v>
      </c>
      <c r="J23" s="180">
        <f t="shared" ca="1" si="6"/>
        <v>87.04</v>
      </c>
      <c r="K23" s="180">
        <f t="shared" ca="1" si="7"/>
        <v>9.06</v>
      </c>
      <c r="L23" s="180">
        <f t="shared" ca="1" si="8"/>
        <v>2.79</v>
      </c>
      <c r="M23" s="181">
        <f t="shared" ca="1" si="9"/>
        <v>389.02000000000004</v>
      </c>
      <c r="N23" s="179">
        <f t="shared" ca="1" si="10"/>
        <v>290.13363352362342</v>
      </c>
      <c r="O23" s="180">
        <f t="shared" ca="1" si="11"/>
        <v>87.041090069610817</v>
      </c>
      <c r="P23" s="180">
        <f t="shared" ca="1" si="12"/>
        <v>9.0601134654259425</v>
      </c>
      <c r="Q23" s="180">
        <f t="shared" ca="1" si="13"/>
        <v>2.7900349413397767</v>
      </c>
      <c r="R23" s="181">
        <f t="shared" ca="1" si="14"/>
        <v>389.02487200000002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383.87920000000003</v>
      </c>
      <c r="H24" s="182">
        <f t="shared" ca="1" si="2"/>
        <v>371.249574</v>
      </c>
      <c r="I24" s="183">
        <f t="shared" ca="1" si="5"/>
        <v>272.35000000000002</v>
      </c>
      <c r="J24" s="180">
        <f t="shared" ca="1" si="6"/>
        <v>87.04</v>
      </c>
      <c r="K24" s="180">
        <f t="shared" ca="1" si="7"/>
        <v>9.06</v>
      </c>
      <c r="L24" s="180">
        <f t="shared" ca="1" si="8"/>
        <v>2.79</v>
      </c>
      <c r="M24" s="181">
        <f t="shared" ca="1" si="9"/>
        <v>371.24000000000007</v>
      </c>
      <c r="N24" s="179">
        <f t="shared" ca="1" si="10"/>
        <v>272.35702370137915</v>
      </c>
      <c r="O24" s="180">
        <f t="shared" ca="1" si="11"/>
        <v>87.042244696045671</v>
      </c>
      <c r="P24" s="180">
        <f t="shared" ca="1" si="12"/>
        <v>9.0602336505764445</v>
      </c>
      <c r="Q24" s="180">
        <f t="shared" ca="1" si="13"/>
        <v>2.7900719519987067</v>
      </c>
      <c r="R24" s="181">
        <f t="shared" ca="1" si="14"/>
        <v>371.24957399999994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427.21430400000003</v>
      </c>
      <c r="H25" s="182">
        <f t="shared" ca="1" si="2"/>
        <v>413.158953</v>
      </c>
      <c r="I25" s="183">
        <f t="shared" ca="1" si="5"/>
        <v>254.01</v>
      </c>
      <c r="J25" s="180">
        <f t="shared" ca="1" si="6"/>
        <v>148.09</v>
      </c>
      <c r="K25" s="180">
        <f t="shared" ca="1" si="7"/>
        <v>8.4499999999999993</v>
      </c>
      <c r="L25" s="180">
        <f t="shared" ca="1" si="8"/>
        <v>2.61</v>
      </c>
      <c r="M25" s="181">
        <f t="shared" ca="1" si="9"/>
        <v>413.16</v>
      </c>
      <c r="N25" s="179">
        <f t="shared" ca="1" si="10"/>
        <v>254.00935630634618</v>
      </c>
      <c r="O25" s="180">
        <f t="shared" ca="1" si="11"/>
        <v>148.08962472110079</v>
      </c>
      <c r="P25" s="180">
        <f t="shared" ca="1" si="12"/>
        <v>8.4499785866250345</v>
      </c>
      <c r="Q25" s="180">
        <f t="shared" ca="1" si="13"/>
        <v>2.6099933859279694</v>
      </c>
      <c r="R25" s="181">
        <f t="shared" ca="1" si="14"/>
        <v>413.15895299999994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688.41594699999996</v>
      </c>
      <c r="C26" s="179">
        <f t="shared" ca="1" si="4"/>
        <v>512.05358098259171</v>
      </c>
      <c r="D26" s="180">
        <f t="shared" ca="1" si="4"/>
        <v>164.08620986082809</v>
      </c>
      <c r="E26" s="180">
        <f t="shared" ca="1" si="4"/>
        <v>9.354894195145004</v>
      </c>
      <c r="F26" s="181">
        <f t="shared" ca="1" si="4"/>
        <v>2.9212619614353348</v>
      </c>
      <c r="G26" s="182">
        <f t="shared" ca="1" si="1"/>
        <v>457.9932</v>
      </c>
      <c r="H26" s="182">
        <f t="shared" ca="1" si="2"/>
        <v>442.92522400000001</v>
      </c>
      <c r="I26" s="183">
        <f t="shared" ca="1" si="5"/>
        <v>272.36</v>
      </c>
      <c r="J26" s="180">
        <f t="shared" ca="1" si="6"/>
        <v>158.72</v>
      </c>
      <c r="K26" s="180">
        <f t="shared" ca="1" si="7"/>
        <v>9.0500000000000007</v>
      </c>
      <c r="L26" s="180">
        <f t="shared" ca="1" si="8"/>
        <v>2.79</v>
      </c>
      <c r="M26" s="181">
        <f t="shared" ca="1" si="9"/>
        <v>442.92000000000007</v>
      </c>
      <c r="N26" s="179">
        <f t="shared" ca="1" si="10"/>
        <v>272.36321233775851</v>
      </c>
      <c r="O26" s="180">
        <f t="shared" ca="1" si="11"/>
        <v>158.72187201589449</v>
      </c>
      <c r="P26" s="180">
        <f t="shared" ca="1" si="12"/>
        <v>9.0501067398175739</v>
      </c>
      <c r="Q26" s="180">
        <f t="shared" ca="1" si="13"/>
        <v>2.7900329065293956</v>
      </c>
      <c r="R26" s="181">
        <f t="shared" ca="1" si="14"/>
        <v>442.92522399999996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458.16049400000003</v>
      </c>
      <c r="H27" s="182">
        <f t="shared" ca="1" si="2"/>
        <v>443.08701400000001</v>
      </c>
      <c r="I27" s="183">
        <f t="shared" ca="1" si="5"/>
        <v>272.41000000000003</v>
      </c>
      <c r="J27" s="180">
        <f t="shared" ca="1" si="6"/>
        <v>158.82</v>
      </c>
      <c r="K27" s="180">
        <f t="shared" ca="1" si="7"/>
        <v>9.06</v>
      </c>
      <c r="L27" s="180">
        <f t="shared" ca="1" si="8"/>
        <v>2.8</v>
      </c>
      <c r="M27" s="181">
        <f t="shared" ca="1" si="9"/>
        <v>443.09000000000003</v>
      </c>
      <c r="N27" s="179">
        <f t="shared" ca="1" si="10"/>
        <v>272.408164218872</v>
      </c>
      <c r="O27" s="180">
        <f t="shared" ca="1" si="11"/>
        <v>158.81892970610934</v>
      </c>
      <c r="P27" s="180">
        <f t="shared" ca="1" si="12"/>
        <v>9.0599389443228233</v>
      </c>
      <c r="Q27" s="180">
        <f t="shared" ca="1" si="13"/>
        <v>2.7999811306957949</v>
      </c>
      <c r="R27" s="181">
        <f t="shared" ca="1" si="14"/>
        <v>443.08701399999995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688.41594699999996</v>
      </c>
      <c r="C28" s="179">
        <f t="shared" ca="1" si="4"/>
        <v>512.05358098259171</v>
      </c>
      <c r="D28" s="180">
        <f t="shared" ca="1" si="4"/>
        <v>164.08620986082809</v>
      </c>
      <c r="E28" s="180">
        <f t="shared" ca="1" si="4"/>
        <v>9.354894195145004</v>
      </c>
      <c r="F28" s="181">
        <f t="shared" ca="1" si="4"/>
        <v>2.9212619614353348</v>
      </c>
      <c r="G28" s="182">
        <f t="shared" ca="1" si="1"/>
        <v>457.9932</v>
      </c>
      <c r="H28" s="182">
        <f t="shared" ca="1" si="2"/>
        <v>442.92522400000001</v>
      </c>
      <c r="I28" s="183">
        <f t="shared" ca="1" si="5"/>
        <v>272.36</v>
      </c>
      <c r="J28" s="180">
        <f t="shared" ca="1" si="6"/>
        <v>158.72</v>
      </c>
      <c r="K28" s="180">
        <f t="shared" ca="1" si="7"/>
        <v>9.0500000000000007</v>
      </c>
      <c r="L28" s="180">
        <f t="shared" ca="1" si="8"/>
        <v>2.79</v>
      </c>
      <c r="M28" s="181">
        <f t="shared" ca="1" si="9"/>
        <v>442.92000000000007</v>
      </c>
      <c r="N28" s="179">
        <f t="shared" ca="1" si="10"/>
        <v>272.36321233775851</v>
      </c>
      <c r="O28" s="180">
        <f t="shared" ca="1" si="11"/>
        <v>158.72187201589449</v>
      </c>
      <c r="P28" s="180">
        <f t="shared" ca="1" si="12"/>
        <v>9.0501067398175739</v>
      </c>
      <c r="Q28" s="180">
        <f t="shared" ca="1" si="13"/>
        <v>2.7900329065293956</v>
      </c>
      <c r="R28" s="181">
        <f t="shared" ca="1" si="14"/>
        <v>442.92522399999996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458.07</v>
      </c>
      <c r="H29" s="182">
        <f t="shared" ca="1" si="2"/>
        <v>442.99949700000002</v>
      </c>
      <c r="I29" s="183">
        <f t="shared" ca="1" si="5"/>
        <v>272.35000000000002</v>
      </c>
      <c r="J29" s="180">
        <f t="shared" ca="1" si="6"/>
        <v>158.79</v>
      </c>
      <c r="K29" s="180">
        <f t="shared" ca="1" si="7"/>
        <v>9.06</v>
      </c>
      <c r="L29" s="180">
        <f t="shared" ca="1" si="8"/>
        <v>2.79</v>
      </c>
      <c r="M29" s="181">
        <f t="shared" ca="1" si="9"/>
        <v>442.99</v>
      </c>
      <c r="N29" s="179">
        <f t="shared" ca="1" si="10"/>
        <v>272.35583875019756</v>
      </c>
      <c r="O29" s="180">
        <f t="shared" ca="1" si="11"/>
        <v>158.7934042046773</v>
      </c>
      <c r="P29" s="180">
        <f t="shared" ca="1" si="12"/>
        <v>9.0601942319691204</v>
      </c>
      <c r="Q29" s="180">
        <f t="shared" ca="1" si="13"/>
        <v>2.7900598131560534</v>
      </c>
      <c r="R29" s="181">
        <f t="shared" ca="1" si="14"/>
        <v>442.99949700000002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425.56511999999998</v>
      </c>
      <c r="H30" s="182">
        <f t="shared" ca="1" si="2"/>
        <v>411.56402800000001</v>
      </c>
      <c r="I30" s="183">
        <f t="shared" ca="1" si="5"/>
        <v>302.38</v>
      </c>
      <c r="J30" s="180">
        <f t="shared" ca="1" si="6"/>
        <v>96.92</v>
      </c>
      <c r="K30" s="180">
        <f t="shared" ca="1" si="7"/>
        <v>9.3699999999999992</v>
      </c>
      <c r="L30" s="180">
        <f t="shared" ca="1" si="8"/>
        <v>2.89</v>
      </c>
      <c r="M30" s="181">
        <f t="shared" ca="1" si="9"/>
        <v>411.56</v>
      </c>
      <c r="N30" s="179">
        <f t="shared" ca="1" si="10"/>
        <v>302.38295943881815</v>
      </c>
      <c r="O30" s="180">
        <f t="shared" ca="1" si="11"/>
        <v>96.920948570706585</v>
      </c>
      <c r="P30" s="180">
        <f t="shared" ca="1" si="12"/>
        <v>9.3699999999999992</v>
      </c>
      <c r="Q30" s="180">
        <f t="shared" ca="1" si="13"/>
        <v>2.8900282848673342</v>
      </c>
      <c r="R30" s="181">
        <f t="shared" ca="1" si="14"/>
        <v>411.56393629439208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379.67259999999999</v>
      </c>
      <c r="H31" s="182">
        <f t="shared" ca="1" si="2"/>
        <v>367.18137100000001</v>
      </c>
      <c r="I31" s="183">
        <f t="shared" ca="1" si="5"/>
        <v>272.36</v>
      </c>
      <c r="J31" s="180">
        <f t="shared" ca="1" si="6"/>
        <v>87.04</v>
      </c>
      <c r="K31" s="180">
        <f t="shared" ca="1" si="7"/>
        <v>4.99</v>
      </c>
      <c r="L31" s="180">
        <f t="shared" ca="1" si="8"/>
        <v>2.79</v>
      </c>
      <c r="M31" s="181">
        <f t="shared" ca="1" si="9"/>
        <v>367.18000000000006</v>
      </c>
      <c r="N31" s="179">
        <f t="shared" ca="1" si="10"/>
        <v>272.36101695506289</v>
      </c>
      <c r="O31" s="180">
        <f t="shared" ca="1" si="11"/>
        <v>87.040324995479054</v>
      </c>
      <c r="P31" s="180">
        <f t="shared" ca="1" si="12"/>
        <v>4.9900186319788657</v>
      </c>
      <c r="Q31" s="180">
        <f t="shared" ca="1" si="13"/>
        <v>2.7900104174791651</v>
      </c>
      <c r="R31" s="181">
        <f t="shared" ca="1" si="14"/>
        <v>367.18137099999996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379.67259999999999</v>
      </c>
      <c r="H32" s="182">
        <f t="shared" ca="1" si="2"/>
        <v>367.18137100000001</v>
      </c>
      <c r="I32" s="183">
        <f t="shared" ca="1" si="5"/>
        <v>272.36</v>
      </c>
      <c r="J32" s="180">
        <f t="shared" ca="1" si="6"/>
        <v>87.04</v>
      </c>
      <c r="K32" s="180">
        <f t="shared" ca="1" si="7"/>
        <v>4.99</v>
      </c>
      <c r="L32" s="180">
        <f t="shared" ca="1" si="8"/>
        <v>2.79</v>
      </c>
      <c r="M32" s="181">
        <f t="shared" ca="1" si="9"/>
        <v>367.18000000000006</v>
      </c>
      <c r="N32" s="179">
        <f t="shared" ca="1" si="10"/>
        <v>272.36101695506289</v>
      </c>
      <c r="O32" s="180">
        <f t="shared" ca="1" si="11"/>
        <v>87.040324995479054</v>
      </c>
      <c r="P32" s="180">
        <f t="shared" ca="1" si="12"/>
        <v>4.9900186319788657</v>
      </c>
      <c r="Q32" s="180">
        <f t="shared" ca="1" si="13"/>
        <v>2.7900104174791651</v>
      </c>
      <c r="R32" s="181">
        <f t="shared" ca="1" si="14"/>
        <v>367.18137099999996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379.67259999999999</v>
      </c>
      <c r="H33" s="182">
        <f t="shared" ca="1" si="2"/>
        <v>367.18137100000001</v>
      </c>
      <c r="I33" s="183">
        <f t="shared" ca="1" si="5"/>
        <v>272.36</v>
      </c>
      <c r="J33" s="180">
        <f t="shared" ca="1" si="6"/>
        <v>87.04</v>
      </c>
      <c r="K33" s="180">
        <f t="shared" ca="1" si="7"/>
        <v>4.99</v>
      </c>
      <c r="L33" s="180">
        <f t="shared" ca="1" si="8"/>
        <v>2.79</v>
      </c>
      <c r="M33" s="181">
        <f t="shared" ca="1" si="9"/>
        <v>367.18000000000006</v>
      </c>
      <c r="N33" s="179">
        <f t="shared" ca="1" si="10"/>
        <v>272.36101695506289</v>
      </c>
      <c r="O33" s="180">
        <f t="shared" ca="1" si="11"/>
        <v>87.040324995479054</v>
      </c>
      <c r="P33" s="180">
        <f t="shared" ca="1" si="12"/>
        <v>4.9900186319788657</v>
      </c>
      <c r="Q33" s="180">
        <f t="shared" ca="1" si="13"/>
        <v>2.7900104174791651</v>
      </c>
      <c r="R33" s="181">
        <f t="shared" ca="1" si="14"/>
        <v>367.18137099999996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379.67259999999999</v>
      </c>
      <c r="H34" s="182">
        <f t="shared" ca="1" si="2"/>
        <v>367.18137100000001</v>
      </c>
      <c r="I34" s="183">
        <f t="shared" ca="1" si="5"/>
        <v>272.36</v>
      </c>
      <c r="J34" s="180">
        <f t="shared" ca="1" si="6"/>
        <v>87.04</v>
      </c>
      <c r="K34" s="180">
        <f t="shared" ca="1" si="7"/>
        <v>4.99</v>
      </c>
      <c r="L34" s="180">
        <f t="shared" ca="1" si="8"/>
        <v>2.79</v>
      </c>
      <c r="M34" s="181">
        <f t="shared" ca="1" si="9"/>
        <v>367.18000000000006</v>
      </c>
      <c r="N34" s="179">
        <f t="shared" ca="1" si="10"/>
        <v>272.36101695506289</v>
      </c>
      <c r="O34" s="180">
        <f t="shared" ca="1" si="11"/>
        <v>87.040324995479054</v>
      </c>
      <c r="P34" s="180">
        <f t="shared" ca="1" si="12"/>
        <v>4.9900186319788657</v>
      </c>
      <c r="Q34" s="180">
        <f t="shared" ca="1" si="13"/>
        <v>2.7900104174791651</v>
      </c>
      <c r="R34" s="181">
        <f t="shared" ca="1" si="14"/>
        <v>367.18137099999996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379.67259999999999</v>
      </c>
      <c r="H35" s="182">
        <f t="shared" ca="1" si="2"/>
        <v>367.18137100000001</v>
      </c>
      <c r="I35" s="183">
        <f t="shared" ca="1" si="5"/>
        <v>272.36</v>
      </c>
      <c r="J35" s="180">
        <f t="shared" ca="1" si="6"/>
        <v>87.04</v>
      </c>
      <c r="K35" s="180">
        <f t="shared" ca="1" si="7"/>
        <v>4.99</v>
      </c>
      <c r="L35" s="180">
        <f t="shared" ca="1" si="8"/>
        <v>2.79</v>
      </c>
      <c r="M35" s="181">
        <f t="shared" ca="1" si="9"/>
        <v>367.18000000000006</v>
      </c>
      <c r="N35" s="179">
        <f t="shared" ca="1" si="10"/>
        <v>272.36101695506289</v>
      </c>
      <c r="O35" s="180">
        <f t="shared" ca="1" si="11"/>
        <v>87.040324995479054</v>
      </c>
      <c r="P35" s="180">
        <f t="shared" ca="1" si="12"/>
        <v>4.9900186319788657</v>
      </c>
      <c r="Q35" s="180">
        <f t="shared" ca="1" si="13"/>
        <v>2.7900104174791651</v>
      </c>
      <c r="R35" s="181">
        <f t="shared" ca="1" si="14"/>
        <v>367.18137099999996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379.67259999999999</v>
      </c>
      <c r="H36" s="182">
        <f t="shared" ca="1" si="2"/>
        <v>367.18137100000001</v>
      </c>
      <c r="I36" s="183">
        <f t="shared" ca="1" si="5"/>
        <v>272.36</v>
      </c>
      <c r="J36" s="180">
        <f t="shared" ca="1" si="6"/>
        <v>87.04</v>
      </c>
      <c r="K36" s="180">
        <f t="shared" ca="1" si="7"/>
        <v>4.99</v>
      </c>
      <c r="L36" s="180">
        <f t="shared" ca="1" si="8"/>
        <v>2.79</v>
      </c>
      <c r="M36" s="181">
        <f t="shared" ca="1" si="9"/>
        <v>367.18000000000006</v>
      </c>
      <c r="N36" s="179">
        <f t="shared" ca="1" si="10"/>
        <v>272.36101695506289</v>
      </c>
      <c r="O36" s="180">
        <f t="shared" ca="1" si="11"/>
        <v>87.040324995479054</v>
      </c>
      <c r="P36" s="180">
        <f t="shared" ca="1" si="12"/>
        <v>4.9900186319788657</v>
      </c>
      <c r="Q36" s="180">
        <f t="shared" ca="1" si="13"/>
        <v>2.7900104174791651</v>
      </c>
      <c r="R36" s="181">
        <f t="shared" ca="1" si="14"/>
        <v>367.18137099999996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379.67259999999999</v>
      </c>
      <c r="H37" s="182">
        <f t="shared" ca="1" si="2"/>
        <v>367.18137100000001</v>
      </c>
      <c r="I37" s="183">
        <f t="shared" ca="1" si="5"/>
        <v>272.36</v>
      </c>
      <c r="J37" s="180">
        <f t="shared" ca="1" si="6"/>
        <v>87.04</v>
      </c>
      <c r="K37" s="180">
        <f t="shared" ca="1" si="7"/>
        <v>4.99</v>
      </c>
      <c r="L37" s="180">
        <f t="shared" ca="1" si="8"/>
        <v>2.79</v>
      </c>
      <c r="M37" s="181">
        <f t="shared" ca="1" si="9"/>
        <v>367.18000000000006</v>
      </c>
      <c r="N37" s="179">
        <f t="shared" ca="1" si="10"/>
        <v>272.36101695506289</v>
      </c>
      <c r="O37" s="180">
        <f t="shared" ca="1" si="11"/>
        <v>87.040324995479054</v>
      </c>
      <c r="P37" s="180">
        <f t="shared" ca="1" si="12"/>
        <v>4.9900186319788657</v>
      </c>
      <c r="Q37" s="180">
        <f t="shared" ca="1" si="13"/>
        <v>2.7900104174791651</v>
      </c>
      <c r="R37" s="181">
        <f t="shared" ca="1" si="14"/>
        <v>367.18137099999996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379.67259999999999</v>
      </c>
      <c r="H38" s="182">
        <f t="shared" ca="1" si="2"/>
        <v>367.18137100000001</v>
      </c>
      <c r="I38" s="183">
        <f t="shared" ca="1" si="5"/>
        <v>272.36</v>
      </c>
      <c r="J38" s="180">
        <f t="shared" ca="1" si="6"/>
        <v>87.04</v>
      </c>
      <c r="K38" s="180">
        <f t="shared" ca="1" si="7"/>
        <v>4.99</v>
      </c>
      <c r="L38" s="180">
        <f t="shared" ca="1" si="8"/>
        <v>2.79</v>
      </c>
      <c r="M38" s="181">
        <f t="shared" ca="1" si="9"/>
        <v>367.18000000000006</v>
      </c>
      <c r="N38" s="179">
        <f t="shared" ca="1" si="10"/>
        <v>272.36101695506289</v>
      </c>
      <c r="O38" s="180">
        <f t="shared" ca="1" si="11"/>
        <v>87.040324995479054</v>
      </c>
      <c r="P38" s="180">
        <f t="shared" ca="1" si="12"/>
        <v>4.9900186319788657</v>
      </c>
      <c r="Q38" s="180">
        <f t="shared" ca="1" si="13"/>
        <v>2.7900104174791651</v>
      </c>
      <c r="R38" s="181">
        <f t="shared" ca="1" si="14"/>
        <v>367.18137099999996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379.67259999999999</v>
      </c>
      <c r="H39" s="182">
        <f t="shared" ca="1" si="2"/>
        <v>367.18137100000001</v>
      </c>
      <c r="I39" s="183">
        <f t="shared" ca="1" si="5"/>
        <v>272.36</v>
      </c>
      <c r="J39" s="180">
        <f t="shared" ca="1" si="6"/>
        <v>87.04</v>
      </c>
      <c r="K39" s="180">
        <f t="shared" ca="1" si="7"/>
        <v>4.99</v>
      </c>
      <c r="L39" s="180">
        <f t="shared" ca="1" si="8"/>
        <v>2.79</v>
      </c>
      <c r="M39" s="181">
        <f t="shared" ca="1" si="9"/>
        <v>367.18000000000006</v>
      </c>
      <c r="N39" s="179">
        <f t="shared" ca="1" si="10"/>
        <v>272.36101695506289</v>
      </c>
      <c r="O39" s="180">
        <f t="shared" ca="1" si="11"/>
        <v>87.040324995479054</v>
      </c>
      <c r="P39" s="180">
        <f t="shared" ca="1" si="12"/>
        <v>4.9900186319788657</v>
      </c>
      <c r="Q39" s="180">
        <f t="shared" ca="1" si="13"/>
        <v>2.7900104174791651</v>
      </c>
      <c r="R39" s="181">
        <f t="shared" ca="1" si="14"/>
        <v>367.18137099999996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379.67259999999999</v>
      </c>
      <c r="H40" s="182">
        <f t="shared" ca="1" si="2"/>
        <v>367.18137100000001</v>
      </c>
      <c r="I40" s="183">
        <f t="shared" ca="1" si="5"/>
        <v>272.36</v>
      </c>
      <c r="J40" s="180">
        <f t="shared" ca="1" si="6"/>
        <v>87.04</v>
      </c>
      <c r="K40" s="180">
        <f t="shared" ca="1" si="7"/>
        <v>4.99</v>
      </c>
      <c r="L40" s="180">
        <f t="shared" ca="1" si="8"/>
        <v>2.79</v>
      </c>
      <c r="M40" s="181">
        <f t="shared" ca="1" si="9"/>
        <v>367.18000000000006</v>
      </c>
      <c r="N40" s="179">
        <f t="shared" ca="1" si="10"/>
        <v>272.36101695506289</v>
      </c>
      <c r="O40" s="180">
        <f t="shared" ca="1" si="11"/>
        <v>87.040324995479054</v>
      </c>
      <c r="P40" s="180">
        <f t="shared" ca="1" si="12"/>
        <v>4.9900186319788657</v>
      </c>
      <c r="Q40" s="180">
        <f t="shared" ca="1" si="13"/>
        <v>2.7900104174791651</v>
      </c>
      <c r="R40" s="181">
        <f t="shared" ca="1" si="14"/>
        <v>367.18137099999996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379.67259999999999</v>
      </c>
      <c r="H41" s="182">
        <f t="shared" ca="1" si="2"/>
        <v>367.18137100000001</v>
      </c>
      <c r="I41" s="183">
        <f t="shared" ca="1" si="5"/>
        <v>272.36</v>
      </c>
      <c r="J41" s="180">
        <f t="shared" ca="1" si="6"/>
        <v>87.04</v>
      </c>
      <c r="K41" s="180">
        <f t="shared" ca="1" si="7"/>
        <v>4.99</v>
      </c>
      <c r="L41" s="180">
        <f t="shared" ca="1" si="8"/>
        <v>2.79</v>
      </c>
      <c r="M41" s="181">
        <f t="shared" ca="1" si="9"/>
        <v>367.18000000000006</v>
      </c>
      <c r="N41" s="179">
        <f t="shared" ca="1" si="10"/>
        <v>272.36101695506289</v>
      </c>
      <c r="O41" s="180">
        <f t="shared" ca="1" si="11"/>
        <v>87.040324995479054</v>
      </c>
      <c r="P41" s="180">
        <f t="shared" ca="1" si="12"/>
        <v>4.9900186319788657</v>
      </c>
      <c r="Q41" s="180">
        <f t="shared" ca="1" si="13"/>
        <v>2.7900104174791651</v>
      </c>
      <c r="R41" s="181">
        <f t="shared" ca="1" si="14"/>
        <v>367.18137099999996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379.67259999999999</v>
      </c>
      <c r="H42" s="182">
        <f t="shared" ca="1" si="2"/>
        <v>367.18137100000001</v>
      </c>
      <c r="I42" s="183">
        <f t="shared" ca="1" si="5"/>
        <v>272.36</v>
      </c>
      <c r="J42" s="180">
        <f t="shared" ca="1" si="6"/>
        <v>87.04</v>
      </c>
      <c r="K42" s="180">
        <f t="shared" ca="1" si="7"/>
        <v>4.99</v>
      </c>
      <c r="L42" s="180">
        <f t="shared" ca="1" si="8"/>
        <v>2.79</v>
      </c>
      <c r="M42" s="181">
        <f t="shared" ca="1" si="9"/>
        <v>367.18000000000006</v>
      </c>
      <c r="N42" s="179">
        <f t="shared" ca="1" si="10"/>
        <v>272.36101695506289</v>
      </c>
      <c r="O42" s="180">
        <f t="shared" ca="1" si="11"/>
        <v>87.040324995479054</v>
      </c>
      <c r="P42" s="180">
        <f t="shared" ca="1" si="12"/>
        <v>4.9900186319788657</v>
      </c>
      <c r="Q42" s="180">
        <f t="shared" ca="1" si="13"/>
        <v>2.7900104174791651</v>
      </c>
      <c r="R42" s="181">
        <f t="shared" ca="1" si="14"/>
        <v>367.18137099999996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379.67259999999999</v>
      </c>
      <c r="H43" s="182">
        <f t="shared" ca="1" si="2"/>
        <v>367.18137100000001</v>
      </c>
      <c r="I43" s="183">
        <f t="shared" ca="1" si="5"/>
        <v>272.36</v>
      </c>
      <c r="J43" s="180">
        <f t="shared" ca="1" si="6"/>
        <v>87.04</v>
      </c>
      <c r="K43" s="180">
        <f t="shared" ca="1" si="7"/>
        <v>4.99</v>
      </c>
      <c r="L43" s="180">
        <f t="shared" ca="1" si="8"/>
        <v>2.79</v>
      </c>
      <c r="M43" s="181">
        <f t="shared" ca="1" si="9"/>
        <v>367.18000000000006</v>
      </c>
      <c r="N43" s="179">
        <f t="shared" ca="1" si="10"/>
        <v>272.36101695506289</v>
      </c>
      <c r="O43" s="180">
        <f t="shared" ca="1" si="11"/>
        <v>87.040324995479054</v>
      </c>
      <c r="P43" s="180">
        <f t="shared" ca="1" si="12"/>
        <v>4.9900186319788657</v>
      </c>
      <c r="Q43" s="180">
        <f t="shared" ca="1" si="13"/>
        <v>2.7900104174791651</v>
      </c>
      <c r="R43" s="181">
        <f t="shared" ca="1" si="14"/>
        <v>367.18137099999996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379.67259999999999</v>
      </c>
      <c r="H44" s="182">
        <f t="shared" ca="1" si="2"/>
        <v>367.18137100000001</v>
      </c>
      <c r="I44" s="183">
        <f t="shared" ca="1" si="5"/>
        <v>272.36</v>
      </c>
      <c r="J44" s="180">
        <f t="shared" ca="1" si="6"/>
        <v>87.04</v>
      </c>
      <c r="K44" s="180">
        <f t="shared" ca="1" si="7"/>
        <v>4.99</v>
      </c>
      <c r="L44" s="180">
        <f t="shared" ca="1" si="8"/>
        <v>2.79</v>
      </c>
      <c r="M44" s="181">
        <f t="shared" ca="1" si="9"/>
        <v>367.18000000000006</v>
      </c>
      <c r="N44" s="179">
        <f t="shared" ca="1" si="10"/>
        <v>272.36101695506289</v>
      </c>
      <c r="O44" s="180">
        <f t="shared" ca="1" si="11"/>
        <v>87.040324995479054</v>
      </c>
      <c r="P44" s="180">
        <f t="shared" ca="1" si="12"/>
        <v>4.9900186319788657</v>
      </c>
      <c r="Q44" s="180">
        <f t="shared" ca="1" si="13"/>
        <v>2.7900104174791651</v>
      </c>
      <c r="R44" s="181">
        <f t="shared" ca="1" si="14"/>
        <v>367.18137099999996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379.67259999999999</v>
      </c>
      <c r="H45" s="182">
        <f t="shared" ca="1" si="2"/>
        <v>367.18137100000001</v>
      </c>
      <c r="I45" s="183">
        <f t="shared" ca="1" si="5"/>
        <v>272.36</v>
      </c>
      <c r="J45" s="180">
        <f t="shared" ca="1" si="6"/>
        <v>87.04</v>
      </c>
      <c r="K45" s="180">
        <f t="shared" ca="1" si="7"/>
        <v>4.99</v>
      </c>
      <c r="L45" s="180">
        <f t="shared" ca="1" si="8"/>
        <v>2.79</v>
      </c>
      <c r="M45" s="181">
        <f t="shared" ca="1" si="9"/>
        <v>367.18000000000006</v>
      </c>
      <c r="N45" s="179">
        <f t="shared" ca="1" si="10"/>
        <v>272.36101695506289</v>
      </c>
      <c r="O45" s="180">
        <f t="shared" ca="1" si="11"/>
        <v>87.040324995479054</v>
      </c>
      <c r="P45" s="180">
        <f t="shared" ca="1" si="12"/>
        <v>4.9900186319788657</v>
      </c>
      <c r="Q45" s="180">
        <f t="shared" ca="1" si="13"/>
        <v>2.7900104174791651</v>
      </c>
      <c r="R45" s="181">
        <f t="shared" ca="1" si="14"/>
        <v>367.18137099999996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379.67259999999999</v>
      </c>
      <c r="H46" s="182">
        <f t="shared" ca="1" si="2"/>
        <v>367.18137100000001</v>
      </c>
      <c r="I46" s="183">
        <f t="shared" ca="1" si="5"/>
        <v>272.36</v>
      </c>
      <c r="J46" s="180">
        <f t="shared" ca="1" si="6"/>
        <v>87.04</v>
      </c>
      <c r="K46" s="180">
        <f t="shared" ca="1" si="7"/>
        <v>4.99</v>
      </c>
      <c r="L46" s="180">
        <f t="shared" ca="1" si="8"/>
        <v>2.79</v>
      </c>
      <c r="M46" s="181">
        <f t="shared" ca="1" si="9"/>
        <v>367.18000000000006</v>
      </c>
      <c r="N46" s="179">
        <f t="shared" ca="1" si="10"/>
        <v>272.36101695506289</v>
      </c>
      <c r="O46" s="180">
        <f t="shared" ca="1" si="11"/>
        <v>87.040324995479054</v>
      </c>
      <c r="P46" s="180">
        <f t="shared" ca="1" si="12"/>
        <v>4.9900186319788657</v>
      </c>
      <c r="Q46" s="180">
        <f t="shared" ca="1" si="13"/>
        <v>2.7900104174791651</v>
      </c>
      <c r="R46" s="181">
        <f t="shared" ca="1" si="14"/>
        <v>367.18137099999996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379.67259999999999</v>
      </c>
      <c r="H47" s="182">
        <f t="shared" ca="1" si="2"/>
        <v>367.18137100000001</v>
      </c>
      <c r="I47" s="183">
        <f t="shared" ca="1" si="5"/>
        <v>272.36</v>
      </c>
      <c r="J47" s="180">
        <f t="shared" ca="1" si="6"/>
        <v>87.04</v>
      </c>
      <c r="K47" s="180">
        <f t="shared" ca="1" si="7"/>
        <v>4.99</v>
      </c>
      <c r="L47" s="180">
        <f t="shared" ca="1" si="8"/>
        <v>2.79</v>
      </c>
      <c r="M47" s="181">
        <f t="shared" ca="1" si="9"/>
        <v>367.18000000000006</v>
      </c>
      <c r="N47" s="179">
        <f t="shared" ca="1" si="10"/>
        <v>272.36101695506289</v>
      </c>
      <c r="O47" s="180">
        <f t="shared" ca="1" si="11"/>
        <v>87.040324995479054</v>
      </c>
      <c r="P47" s="180">
        <f t="shared" ca="1" si="12"/>
        <v>4.9900186319788657</v>
      </c>
      <c r="Q47" s="180">
        <f t="shared" ca="1" si="13"/>
        <v>2.7900104174791651</v>
      </c>
      <c r="R47" s="181">
        <f t="shared" ca="1" si="14"/>
        <v>367.18137099999996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379.67259999999999</v>
      </c>
      <c r="H48" s="182">
        <f t="shared" ca="1" si="2"/>
        <v>367.18137100000001</v>
      </c>
      <c r="I48" s="183">
        <f t="shared" ca="1" si="5"/>
        <v>272.36</v>
      </c>
      <c r="J48" s="180">
        <f t="shared" ca="1" si="6"/>
        <v>87.04</v>
      </c>
      <c r="K48" s="180">
        <f t="shared" ca="1" si="7"/>
        <v>4.99</v>
      </c>
      <c r="L48" s="180">
        <f t="shared" ca="1" si="8"/>
        <v>2.79</v>
      </c>
      <c r="M48" s="181">
        <f t="shared" ca="1" si="9"/>
        <v>367.18000000000006</v>
      </c>
      <c r="N48" s="179">
        <f t="shared" ca="1" si="10"/>
        <v>272.36101695506289</v>
      </c>
      <c r="O48" s="180">
        <f t="shared" ca="1" si="11"/>
        <v>87.040324995479054</v>
      </c>
      <c r="P48" s="180">
        <f t="shared" ca="1" si="12"/>
        <v>4.9900186319788657</v>
      </c>
      <c r="Q48" s="180">
        <f t="shared" ca="1" si="13"/>
        <v>2.7900104174791651</v>
      </c>
      <c r="R48" s="181">
        <f t="shared" ca="1" si="14"/>
        <v>367.18137099999996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379.67259999999999</v>
      </c>
      <c r="H49" s="182">
        <f t="shared" ca="1" si="2"/>
        <v>367.18137100000001</v>
      </c>
      <c r="I49" s="183">
        <f t="shared" ca="1" si="5"/>
        <v>272.36</v>
      </c>
      <c r="J49" s="180">
        <f t="shared" ca="1" si="6"/>
        <v>87.04</v>
      </c>
      <c r="K49" s="180">
        <f t="shared" ca="1" si="7"/>
        <v>4.99</v>
      </c>
      <c r="L49" s="180">
        <f t="shared" ca="1" si="8"/>
        <v>2.79</v>
      </c>
      <c r="M49" s="181">
        <f t="shared" ca="1" si="9"/>
        <v>367.18000000000006</v>
      </c>
      <c r="N49" s="179">
        <f t="shared" ca="1" si="10"/>
        <v>272.36101695506289</v>
      </c>
      <c r="O49" s="180">
        <f t="shared" ca="1" si="11"/>
        <v>87.040324995479054</v>
      </c>
      <c r="P49" s="180">
        <f t="shared" ca="1" si="12"/>
        <v>4.9900186319788657</v>
      </c>
      <c r="Q49" s="180">
        <f t="shared" ca="1" si="13"/>
        <v>2.7900104174791651</v>
      </c>
      <c r="R49" s="181">
        <f t="shared" ca="1" si="14"/>
        <v>367.18137099999996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379.67259999999999</v>
      </c>
      <c r="H50" s="182">
        <f t="shared" ca="1" si="2"/>
        <v>367.18137100000001</v>
      </c>
      <c r="I50" s="183">
        <f t="shared" ca="1" si="5"/>
        <v>272.36</v>
      </c>
      <c r="J50" s="180">
        <f t="shared" ca="1" si="6"/>
        <v>87.04</v>
      </c>
      <c r="K50" s="180">
        <f t="shared" ca="1" si="7"/>
        <v>4.99</v>
      </c>
      <c r="L50" s="180">
        <f t="shared" ca="1" si="8"/>
        <v>2.79</v>
      </c>
      <c r="M50" s="181">
        <f t="shared" ca="1" si="9"/>
        <v>367.18000000000006</v>
      </c>
      <c r="N50" s="179">
        <f t="shared" ca="1" si="10"/>
        <v>272.36101695506289</v>
      </c>
      <c r="O50" s="180">
        <f t="shared" ca="1" si="11"/>
        <v>87.040324995479054</v>
      </c>
      <c r="P50" s="180">
        <f t="shared" ca="1" si="12"/>
        <v>4.9900186319788657</v>
      </c>
      <c r="Q50" s="180">
        <f t="shared" ca="1" si="13"/>
        <v>2.7900104174791651</v>
      </c>
      <c r="R50" s="181">
        <f t="shared" ca="1" si="14"/>
        <v>367.18137099999996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379.67259999999999</v>
      </c>
      <c r="H51" s="182">
        <f t="shared" ca="1" si="2"/>
        <v>367.18137100000001</v>
      </c>
      <c r="I51" s="183">
        <f t="shared" ca="1" si="5"/>
        <v>272.36</v>
      </c>
      <c r="J51" s="180">
        <f t="shared" ca="1" si="6"/>
        <v>87.04</v>
      </c>
      <c r="K51" s="180">
        <f t="shared" ca="1" si="7"/>
        <v>4.99</v>
      </c>
      <c r="L51" s="180">
        <f t="shared" ca="1" si="8"/>
        <v>2.79</v>
      </c>
      <c r="M51" s="181">
        <f t="shared" ca="1" si="9"/>
        <v>367.18000000000006</v>
      </c>
      <c r="N51" s="179">
        <f t="shared" ca="1" si="10"/>
        <v>272.36101695506289</v>
      </c>
      <c r="O51" s="180">
        <f t="shared" ca="1" si="11"/>
        <v>87.040324995479054</v>
      </c>
      <c r="P51" s="180">
        <f t="shared" ca="1" si="12"/>
        <v>4.9900186319788657</v>
      </c>
      <c r="Q51" s="180">
        <f t="shared" ca="1" si="13"/>
        <v>2.7900104174791651</v>
      </c>
      <c r="R51" s="181">
        <f t="shared" ca="1" si="14"/>
        <v>367.18137099999996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379.67259999999999</v>
      </c>
      <c r="H52" s="182">
        <f t="shared" ca="1" si="2"/>
        <v>367.18137100000001</v>
      </c>
      <c r="I52" s="183">
        <f t="shared" ca="1" si="5"/>
        <v>272.36</v>
      </c>
      <c r="J52" s="180">
        <f t="shared" ca="1" si="6"/>
        <v>87.04</v>
      </c>
      <c r="K52" s="180">
        <f t="shared" ca="1" si="7"/>
        <v>4.99</v>
      </c>
      <c r="L52" s="180">
        <f t="shared" ca="1" si="8"/>
        <v>2.79</v>
      </c>
      <c r="M52" s="181">
        <f t="shared" ca="1" si="9"/>
        <v>367.18000000000006</v>
      </c>
      <c r="N52" s="179">
        <f t="shared" ca="1" si="10"/>
        <v>272.36101695506289</v>
      </c>
      <c r="O52" s="180">
        <f t="shared" ca="1" si="11"/>
        <v>87.040324995479054</v>
      </c>
      <c r="P52" s="180">
        <f t="shared" ca="1" si="12"/>
        <v>4.9900186319788657</v>
      </c>
      <c r="Q52" s="180">
        <f t="shared" ca="1" si="13"/>
        <v>2.7900104174791651</v>
      </c>
      <c r="R52" s="181">
        <f t="shared" ca="1" si="14"/>
        <v>367.18137099999996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379.67259999999999</v>
      </c>
      <c r="H53" s="182">
        <f t="shared" ca="1" si="2"/>
        <v>367.18137100000001</v>
      </c>
      <c r="I53" s="183">
        <f t="shared" ca="1" si="5"/>
        <v>272.36</v>
      </c>
      <c r="J53" s="180">
        <f t="shared" ca="1" si="6"/>
        <v>87.04</v>
      </c>
      <c r="K53" s="180">
        <f t="shared" ca="1" si="7"/>
        <v>4.99</v>
      </c>
      <c r="L53" s="180">
        <f t="shared" ca="1" si="8"/>
        <v>2.79</v>
      </c>
      <c r="M53" s="181">
        <f t="shared" ca="1" si="9"/>
        <v>367.18000000000006</v>
      </c>
      <c r="N53" s="179">
        <f t="shared" ca="1" si="10"/>
        <v>272.36101695506289</v>
      </c>
      <c r="O53" s="180">
        <f t="shared" ca="1" si="11"/>
        <v>87.040324995479054</v>
      </c>
      <c r="P53" s="180">
        <f t="shared" ca="1" si="12"/>
        <v>4.9900186319788657</v>
      </c>
      <c r="Q53" s="180">
        <f t="shared" ca="1" si="13"/>
        <v>2.7900104174791651</v>
      </c>
      <c r="R53" s="181">
        <f t="shared" ca="1" si="14"/>
        <v>367.18137099999996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379.67259999999999</v>
      </c>
      <c r="H54" s="182">
        <f t="shared" ca="1" si="2"/>
        <v>367.18137100000001</v>
      </c>
      <c r="I54" s="183">
        <f t="shared" ca="1" si="5"/>
        <v>272.36</v>
      </c>
      <c r="J54" s="180">
        <f t="shared" ca="1" si="6"/>
        <v>87.04</v>
      </c>
      <c r="K54" s="180">
        <f t="shared" ca="1" si="7"/>
        <v>4.99</v>
      </c>
      <c r="L54" s="180">
        <f t="shared" ca="1" si="8"/>
        <v>2.79</v>
      </c>
      <c r="M54" s="181">
        <f t="shared" ca="1" si="9"/>
        <v>367.18000000000006</v>
      </c>
      <c r="N54" s="179">
        <f t="shared" ca="1" si="10"/>
        <v>272.36101695506289</v>
      </c>
      <c r="O54" s="180">
        <f t="shared" ca="1" si="11"/>
        <v>87.040324995479054</v>
      </c>
      <c r="P54" s="180">
        <f t="shared" ca="1" si="12"/>
        <v>4.9900186319788657</v>
      </c>
      <c r="Q54" s="180">
        <f t="shared" ca="1" si="13"/>
        <v>2.7900104174791651</v>
      </c>
      <c r="R54" s="181">
        <f t="shared" ca="1" si="14"/>
        <v>367.18137099999996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379.67259999999999</v>
      </c>
      <c r="H55" s="182">
        <f t="shared" ca="1" si="2"/>
        <v>367.18137100000001</v>
      </c>
      <c r="I55" s="183">
        <f t="shared" ca="1" si="5"/>
        <v>272.36</v>
      </c>
      <c r="J55" s="180">
        <f t="shared" ca="1" si="6"/>
        <v>87.04</v>
      </c>
      <c r="K55" s="180">
        <f t="shared" ca="1" si="7"/>
        <v>4.99</v>
      </c>
      <c r="L55" s="180">
        <f t="shared" ca="1" si="8"/>
        <v>2.79</v>
      </c>
      <c r="M55" s="181">
        <f t="shared" ca="1" si="9"/>
        <v>367.18000000000006</v>
      </c>
      <c r="N55" s="179">
        <f t="shared" ca="1" si="10"/>
        <v>272.36101695506289</v>
      </c>
      <c r="O55" s="180">
        <f t="shared" ca="1" si="11"/>
        <v>87.040324995479054</v>
      </c>
      <c r="P55" s="180">
        <f t="shared" ca="1" si="12"/>
        <v>4.9900186319788657</v>
      </c>
      <c r="Q55" s="180">
        <f t="shared" ca="1" si="13"/>
        <v>2.7900104174791651</v>
      </c>
      <c r="R55" s="181">
        <f t="shared" ca="1" si="14"/>
        <v>367.18137099999996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379.67259999999999</v>
      </c>
      <c r="H56" s="182">
        <f t="shared" ca="1" si="2"/>
        <v>367.18137100000001</v>
      </c>
      <c r="I56" s="183">
        <f t="shared" ca="1" si="5"/>
        <v>272.36</v>
      </c>
      <c r="J56" s="180">
        <f t="shared" ca="1" si="6"/>
        <v>87.04</v>
      </c>
      <c r="K56" s="180">
        <f t="shared" ca="1" si="7"/>
        <v>4.99</v>
      </c>
      <c r="L56" s="180">
        <f t="shared" ca="1" si="8"/>
        <v>2.79</v>
      </c>
      <c r="M56" s="181">
        <f t="shared" ca="1" si="9"/>
        <v>367.18000000000006</v>
      </c>
      <c r="N56" s="179">
        <f t="shared" ca="1" si="10"/>
        <v>272.36101695506289</v>
      </c>
      <c r="O56" s="180">
        <f t="shared" ca="1" si="11"/>
        <v>87.040324995479054</v>
      </c>
      <c r="P56" s="180">
        <f t="shared" ca="1" si="12"/>
        <v>4.9900186319788657</v>
      </c>
      <c r="Q56" s="180">
        <f t="shared" ca="1" si="13"/>
        <v>2.7900104174791651</v>
      </c>
      <c r="R56" s="181">
        <f t="shared" ca="1" si="14"/>
        <v>367.18137099999996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379.67259999999999</v>
      </c>
      <c r="H57" s="182">
        <f t="shared" ca="1" si="2"/>
        <v>367.18137100000001</v>
      </c>
      <c r="I57" s="183">
        <f t="shared" ca="1" si="5"/>
        <v>272.36</v>
      </c>
      <c r="J57" s="180">
        <f t="shared" ca="1" si="6"/>
        <v>87.04</v>
      </c>
      <c r="K57" s="180">
        <f t="shared" ca="1" si="7"/>
        <v>4.99</v>
      </c>
      <c r="L57" s="180">
        <f t="shared" ca="1" si="8"/>
        <v>2.79</v>
      </c>
      <c r="M57" s="181">
        <f t="shared" ca="1" si="9"/>
        <v>367.18000000000006</v>
      </c>
      <c r="N57" s="179">
        <f t="shared" ca="1" si="10"/>
        <v>272.36101695506289</v>
      </c>
      <c r="O57" s="180">
        <f t="shared" ca="1" si="11"/>
        <v>87.040324995479054</v>
      </c>
      <c r="P57" s="180">
        <f t="shared" ca="1" si="12"/>
        <v>4.9900186319788657</v>
      </c>
      <c r="Q57" s="180">
        <f t="shared" ca="1" si="13"/>
        <v>2.7900104174791651</v>
      </c>
      <c r="R57" s="181">
        <f t="shared" ca="1" si="14"/>
        <v>367.18137099999996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379.67259999999999</v>
      </c>
      <c r="H58" s="182">
        <f t="shared" ca="1" si="2"/>
        <v>367.18137100000001</v>
      </c>
      <c r="I58" s="183">
        <f t="shared" ca="1" si="5"/>
        <v>272.36</v>
      </c>
      <c r="J58" s="180">
        <f t="shared" ca="1" si="6"/>
        <v>87.04</v>
      </c>
      <c r="K58" s="180">
        <f t="shared" ca="1" si="7"/>
        <v>4.99</v>
      </c>
      <c r="L58" s="180">
        <f t="shared" ca="1" si="8"/>
        <v>2.79</v>
      </c>
      <c r="M58" s="181">
        <f t="shared" ca="1" si="9"/>
        <v>367.18000000000006</v>
      </c>
      <c r="N58" s="179">
        <f t="shared" ca="1" si="10"/>
        <v>272.36101695506289</v>
      </c>
      <c r="O58" s="180">
        <f t="shared" ca="1" si="11"/>
        <v>87.040324995479054</v>
      </c>
      <c r="P58" s="180">
        <f t="shared" ca="1" si="12"/>
        <v>4.9900186319788657</v>
      </c>
      <c r="Q58" s="180">
        <f t="shared" ca="1" si="13"/>
        <v>2.7900104174791651</v>
      </c>
      <c r="R58" s="181">
        <f t="shared" ca="1" si="14"/>
        <v>367.18137099999996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379.67259999999999</v>
      </c>
      <c r="H59" s="182">
        <f t="shared" ca="1" si="2"/>
        <v>367.18137100000001</v>
      </c>
      <c r="I59" s="183">
        <f t="shared" ca="1" si="5"/>
        <v>272.36</v>
      </c>
      <c r="J59" s="180">
        <f t="shared" ca="1" si="6"/>
        <v>87.04</v>
      </c>
      <c r="K59" s="180">
        <f t="shared" ca="1" si="7"/>
        <v>4.99</v>
      </c>
      <c r="L59" s="180">
        <f t="shared" ca="1" si="8"/>
        <v>2.79</v>
      </c>
      <c r="M59" s="181">
        <f t="shared" ca="1" si="9"/>
        <v>367.18000000000006</v>
      </c>
      <c r="N59" s="179">
        <f t="shared" ca="1" si="10"/>
        <v>272.36101695506289</v>
      </c>
      <c r="O59" s="180">
        <f t="shared" ca="1" si="11"/>
        <v>87.040324995479054</v>
      </c>
      <c r="P59" s="180">
        <f t="shared" ca="1" si="12"/>
        <v>4.9900186319788657</v>
      </c>
      <c r="Q59" s="180">
        <f t="shared" ca="1" si="13"/>
        <v>2.7900104174791651</v>
      </c>
      <c r="R59" s="181">
        <f t="shared" ca="1" si="14"/>
        <v>367.18137099999996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379.67259999999999</v>
      </c>
      <c r="H60" s="182">
        <f t="shared" ca="1" si="2"/>
        <v>367.18137100000001</v>
      </c>
      <c r="I60" s="183">
        <f t="shared" ca="1" si="5"/>
        <v>272.36</v>
      </c>
      <c r="J60" s="180">
        <f t="shared" ca="1" si="6"/>
        <v>87.04</v>
      </c>
      <c r="K60" s="180">
        <f t="shared" ca="1" si="7"/>
        <v>4.99</v>
      </c>
      <c r="L60" s="180">
        <f t="shared" ca="1" si="8"/>
        <v>2.79</v>
      </c>
      <c r="M60" s="181">
        <f t="shared" ca="1" si="9"/>
        <v>367.18000000000006</v>
      </c>
      <c r="N60" s="179">
        <f t="shared" ca="1" si="10"/>
        <v>272.36101695506289</v>
      </c>
      <c r="O60" s="180">
        <f t="shared" ca="1" si="11"/>
        <v>87.040324995479054</v>
      </c>
      <c r="P60" s="180">
        <f t="shared" ca="1" si="12"/>
        <v>4.9900186319788657</v>
      </c>
      <c r="Q60" s="180">
        <f t="shared" ca="1" si="13"/>
        <v>2.7900104174791651</v>
      </c>
      <c r="R60" s="181">
        <f t="shared" ca="1" si="14"/>
        <v>367.18137099999996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388.93259999999998</v>
      </c>
      <c r="H61" s="182">
        <f t="shared" ca="1" si="2"/>
        <v>376.13671699999998</v>
      </c>
      <c r="I61" s="183">
        <f t="shared" ca="1" si="5"/>
        <v>281.31</v>
      </c>
      <c r="J61" s="180">
        <f t="shared" ca="1" si="6"/>
        <v>87.04</v>
      </c>
      <c r="K61" s="180">
        <f t="shared" ca="1" si="7"/>
        <v>4.99</v>
      </c>
      <c r="L61" s="180">
        <f t="shared" ca="1" si="8"/>
        <v>2.79</v>
      </c>
      <c r="M61" s="181">
        <f t="shared" ca="1" si="9"/>
        <v>376.13000000000005</v>
      </c>
      <c r="N61" s="179">
        <f t="shared" ca="1" si="10"/>
        <v>281.31502368667742</v>
      </c>
      <c r="O61" s="180">
        <f t="shared" ca="1" si="11"/>
        <v>87.041554376625086</v>
      </c>
      <c r="P61" s="180">
        <f t="shared" ca="1" si="12"/>
        <v>4.9900891123547702</v>
      </c>
      <c r="Q61" s="180">
        <f t="shared" ca="1" si="13"/>
        <v>2.7900498243426468</v>
      </c>
      <c r="R61" s="181">
        <f t="shared" ca="1" si="14"/>
        <v>376.13671699999992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437.56259999999997</v>
      </c>
      <c r="H62" s="182">
        <f t="shared" ca="1" si="2"/>
        <v>423.16678999999999</v>
      </c>
      <c r="I62" s="183">
        <f t="shared" ca="1" si="5"/>
        <v>328.34</v>
      </c>
      <c r="J62" s="180">
        <f t="shared" ca="1" si="6"/>
        <v>87.04</v>
      </c>
      <c r="K62" s="180">
        <f t="shared" ca="1" si="7"/>
        <v>4.99</v>
      </c>
      <c r="L62" s="180">
        <f t="shared" ca="1" si="8"/>
        <v>2.79</v>
      </c>
      <c r="M62" s="181">
        <f t="shared" ca="1" si="9"/>
        <v>423.16</v>
      </c>
      <c r="N62" s="179">
        <f t="shared" ca="1" si="10"/>
        <v>328.34526852396249</v>
      </c>
      <c r="O62" s="180">
        <f t="shared" ca="1" si="11"/>
        <v>87.041396638623681</v>
      </c>
      <c r="P62" s="180">
        <f t="shared" ca="1" si="12"/>
        <v>4.9900800692409488</v>
      </c>
      <c r="Q62" s="180">
        <f t="shared" ca="1" si="13"/>
        <v>2.7900447681727951</v>
      </c>
      <c r="R62" s="181">
        <f t="shared" ca="1" si="14"/>
        <v>423.16678999999988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422.05259999999998</v>
      </c>
      <c r="H63" s="182">
        <f t="shared" ca="1" si="2"/>
        <v>408.16706900000003</v>
      </c>
      <c r="I63" s="183">
        <f t="shared" ca="1" si="5"/>
        <v>313.33999999999997</v>
      </c>
      <c r="J63" s="180">
        <f t="shared" ca="1" si="6"/>
        <v>87.04</v>
      </c>
      <c r="K63" s="180">
        <f t="shared" ca="1" si="7"/>
        <v>4.99</v>
      </c>
      <c r="L63" s="180">
        <f t="shared" ca="1" si="8"/>
        <v>2.79</v>
      </c>
      <c r="M63" s="181">
        <f t="shared" ca="1" si="9"/>
        <v>408.16</v>
      </c>
      <c r="N63" s="179">
        <f t="shared" ca="1" si="10"/>
        <v>313.34542679454131</v>
      </c>
      <c r="O63" s="180">
        <f t="shared" ca="1" si="11"/>
        <v>87.041507462171708</v>
      </c>
      <c r="P63" s="180">
        <f t="shared" ca="1" si="12"/>
        <v>4.9900864227508821</v>
      </c>
      <c r="Q63" s="180">
        <f t="shared" ca="1" si="13"/>
        <v>2.7900483205360644</v>
      </c>
      <c r="R63" s="181">
        <f t="shared" ca="1" si="14"/>
        <v>408.16706899999997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463.05259999999998</v>
      </c>
      <c r="H64" s="182">
        <f t="shared" ca="1" si="2"/>
        <v>447.81816900000001</v>
      </c>
      <c r="I64" s="183">
        <f t="shared" ca="1" si="5"/>
        <v>352.99</v>
      </c>
      <c r="J64" s="180">
        <f t="shared" ca="1" si="6"/>
        <v>87.04</v>
      </c>
      <c r="K64" s="180">
        <f t="shared" ca="1" si="7"/>
        <v>4.99</v>
      </c>
      <c r="L64" s="180">
        <f t="shared" ca="1" si="8"/>
        <v>2.79</v>
      </c>
      <c r="M64" s="181">
        <f t="shared" ca="1" si="9"/>
        <v>447.81000000000006</v>
      </c>
      <c r="N64" s="179">
        <f t="shared" ca="1" si="10"/>
        <v>352.99643928297712</v>
      </c>
      <c r="O64" s="180">
        <f t="shared" ca="1" si="11"/>
        <v>87.041587793394513</v>
      </c>
      <c r="P64" s="180">
        <f t="shared" ca="1" si="12"/>
        <v>4.9900910281369324</v>
      </c>
      <c r="Q64" s="180">
        <f t="shared" ca="1" si="13"/>
        <v>2.7900508954913912</v>
      </c>
      <c r="R64" s="181">
        <f t="shared" ca="1" si="14"/>
        <v>447.81816899999995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500.05259999999998</v>
      </c>
      <c r="H65" s="182">
        <f t="shared" ca="1" si="2"/>
        <v>483.60086899999999</v>
      </c>
      <c r="I65" s="183">
        <f t="shared" ca="1" si="5"/>
        <v>388.78</v>
      </c>
      <c r="J65" s="180">
        <f t="shared" ca="1" si="6"/>
        <v>87.04</v>
      </c>
      <c r="K65" s="180">
        <f t="shared" ca="1" si="7"/>
        <v>4.99</v>
      </c>
      <c r="L65" s="180">
        <f t="shared" ca="1" si="8"/>
        <v>2.79</v>
      </c>
      <c r="M65" s="181">
        <f t="shared" ca="1" si="9"/>
        <v>483.6</v>
      </c>
      <c r="N65" s="179">
        <f t="shared" ca="1" si="10"/>
        <v>388.78069861418521</v>
      </c>
      <c r="O65" s="180">
        <f t="shared" ca="1" si="11"/>
        <v>87.040156405624487</v>
      </c>
      <c r="P65" s="180">
        <f t="shared" ca="1" si="12"/>
        <v>4.9900089667287011</v>
      </c>
      <c r="Q65" s="180">
        <f t="shared" ca="1" si="13"/>
        <v>2.7900050134615384</v>
      </c>
      <c r="R65" s="181">
        <f t="shared" ca="1" si="14"/>
        <v>483.60086899999993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531.05259999999998</v>
      </c>
      <c r="H66" s="182">
        <f t="shared" ca="1" si="2"/>
        <v>513.58096899999998</v>
      </c>
      <c r="I66" s="183">
        <f t="shared" ca="1" si="5"/>
        <v>418.76</v>
      </c>
      <c r="J66" s="180">
        <f t="shared" ca="1" si="6"/>
        <v>87.04</v>
      </c>
      <c r="K66" s="180">
        <f t="shared" ca="1" si="7"/>
        <v>4.99</v>
      </c>
      <c r="L66" s="180">
        <f t="shared" ca="1" si="8"/>
        <v>2.79</v>
      </c>
      <c r="M66" s="181">
        <f t="shared" ca="1" si="9"/>
        <v>513.58000000000004</v>
      </c>
      <c r="N66" s="179">
        <f t="shared" ca="1" si="10"/>
        <v>418.76079009782308</v>
      </c>
      <c r="O66" s="180">
        <f t="shared" ca="1" si="11"/>
        <v>87.040164223217417</v>
      </c>
      <c r="P66" s="180">
        <f t="shared" ca="1" si="12"/>
        <v>4.9900094149110163</v>
      </c>
      <c r="Q66" s="180">
        <f t="shared" ca="1" si="13"/>
        <v>2.7900052640484438</v>
      </c>
      <c r="R66" s="181">
        <f t="shared" ca="1" si="14"/>
        <v>513.58096899999998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549.19259999999997</v>
      </c>
      <c r="H67" s="182">
        <f t="shared" ref="H67:H98" ca="1" si="17">INDIRECT("ISGS_Delhi_pp!" &amp; $V$3 &amp; X67)</f>
        <v>531.12416299999995</v>
      </c>
      <c r="I67" s="183">
        <f t="shared" ca="1" si="5"/>
        <v>436.16</v>
      </c>
      <c r="J67" s="180">
        <f t="shared" ca="1" si="6"/>
        <v>87.04</v>
      </c>
      <c r="K67" s="180">
        <f t="shared" ca="1" si="7"/>
        <v>5.13</v>
      </c>
      <c r="L67" s="180">
        <f t="shared" ca="1" si="8"/>
        <v>2.79</v>
      </c>
      <c r="M67" s="181">
        <f t="shared" ca="1" si="9"/>
        <v>531.12</v>
      </c>
      <c r="N67" s="179">
        <f t="shared" ca="1" si="10"/>
        <v>436.16341868895915</v>
      </c>
      <c r="O67" s="180">
        <f t="shared" ca="1" si="11"/>
        <v>87.040682232866388</v>
      </c>
      <c r="P67" s="180">
        <f t="shared" ca="1" si="12"/>
        <v>5.1300402097266149</v>
      </c>
      <c r="Q67" s="180">
        <f t="shared" ca="1" si="13"/>
        <v>2.7900218684478082</v>
      </c>
      <c r="R67" s="181">
        <f t="shared" ca="1" si="14"/>
        <v>531.12416299999995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564.19259999999997</v>
      </c>
      <c r="H68" s="182">
        <f t="shared" ca="1" si="17"/>
        <v>545.63066300000003</v>
      </c>
      <c r="I68" s="183">
        <f t="shared" ref="I68:I98" ca="1" si="20">INDIRECT("BRPL_EOD!" &amp; $V$3 &amp; X68)</f>
        <v>450.67</v>
      </c>
      <c r="J68" s="180">
        <f t="shared" ref="J68:J98" ca="1" si="21">INDIRECT("BYPL_EOD!" &amp; $V$3 &amp; X68)</f>
        <v>87.04</v>
      </c>
      <c r="K68" s="180">
        <f t="shared" ref="K68:K98" ca="1" si="22">INDIRECT("TPDDL_EOD!" &amp; $V$3 &amp; X68)</f>
        <v>5.13</v>
      </c>
      <c r="L68" s="180">
        <f t="shared" ref="L68:L98" ca="1" si="23">INDIRECT("NDMC_EOD!" &amp; $V$3 &amp; X68)</f>
        <v>2.79</v>
      </c>
      <c r="M68" s="181">
        <f t="shared" ref="M68:M98" ca="1" si="24">SUM(I68:L68)</f>
        <v>545.63</v>
      </c>
      <c r="N68" s="179">
        <f t="shared" ref="N68:N98" ca="1" si="25">INDIRECT("BRPL_ISGS_exbus!" &amp; $V$3 &amp; X68)</f>
        <v>450.67054761323612</v>
      </c>
      <c r="O68" s="180">
        <f t="shared" ref="O68:O98" ca="1" si="26">INDIRECT("BYPL_ISGS_exbus!" &amp; $V$3 &amp; X68)</f>
        <v>87.040105763099547</v>
      </c>
      <c r="P68" s="180">
        <f t="shared" ref="P68:P98" ca="1" si="27">INDIRECT("TPDDL_ISGS_exbus!" &amp; $V$3 &amp; X68)</f>
        <v>5.1300062335098877</v>
      </c>
      <c r="Q68" s="180">
        <f t="shared" ref="Q68:Q98" ca="1" si="28">INDIRECT("NDMC_ISGS_exbus!" &amp; $V$3 &amp; X68)</f>
        <v>2.7900033901545007</v>
      </c>
      <c r="R68" s="181">
        <f t="shared" ref="R68:R98" ca="1" si="29">SUM(N68:Q68)</f>
        <v>545.63066300000014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579.19259999999997</v>
      </c>
      <c r="H69" s="182">
        <f t="shared" ca="1" si="17"/>
        <v>560.13716299999999</v>
      </c>
      <c r="I69" s="183">
        <f t="shared" ca="1" si="20"/>
        <v>465.18</v>
      </c>
      <c r="J69" s="180">
        <f t="shared" ca="1" si="21"/>
        <v>87.04</v>
      </c>
      <c r="K69" s="180">
        <f t="shared" ca="1" si="22"/>
        <v>5.13</v>
      </c>
      <c r="L69" s="180">
        <f t="shared" ca="1" si="23"/>
        <v>2.79</v>
      </c>
      <c r="M69" s="181">
        <f t="shared" ca="1" si="24"/>
        <v>560.14</v>
      </c>
      <c r="N69" s="179">
        <f t="shared" ca="1" si="25"/>
        <v>465.17764395390441</v>
      </c>
      <c r="O69" s="180">
        <f t="shared" ca="1" si="26"/>
        <v>87.039559159353018</v>
      </c>
      <c r="P69" s="180">
        <f t="shared" ca="1" si="27"/>
        <v>5.1299740175491841</v>
      </c>
      <c r="Q69" s="180">
        <f t="shared" ca="1" si="28"/>
        <v>2.7899858691934161</v>
      </c>
      <c r="R69" s="181">
        <f t="shared" ca="1" si="29"/>
        <v>560.1371630000001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610.46249999999998</v>
      </c>
      <c r="H70" s="182">
        <f t="shared" ca="1" si="17"/>
        <v>590.37828400000001</v>
      </c>
      <c r="I70" s="183">
        <f t="shared" ca="1" si="20"/>
        <v>495.42</v>
      </c>
      <c r="J70" s="180">
        <f t="shared" ca="1" si="21"/>
        <v>87.04</v>
      </c>
      <c r="K70" s="180">
        <f t="shared" ca="1" si="22"/>
        <v>5.13</v>
      </c>
      <c r="L70" s="180">
        <f t="shared" ca="1" si="23"/>
        <v>2.79</v>
      </c>
      <c r="M70" s="181">
        <f t="shared" ca="1" si="24"/>
        <v>590.38</v>
      </c>
      <c r="N70" s="179">
        <f t="shared" ca="1" si="25"/>
        <v>495.41856001097602</v>
      </c>
      <c r="O70" s="180">
        <f t="shared" ca="1" si="26"/>
        <v>87.039747009316045</v>
      </c>
      <c r="P70" s="180">
        <f t="shared" ca="1" si="27"/>
        <v>5.1299850891290353</v>
      </c>
      <c r="Q70" s="180">
        <f t="shared" ca="1" si="28"/>
        <v>2.7899918905789494</v>
      </c>
      <c r="R70" s="181">
        <f t="shared" ca="1" si="29"/>
        <v>590.37828400000001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614.52909999999997</v>
      </c>
      <c r="H71" s="182">
        <f t="shared" ca="1" si="17"/>
        <v>594.31109300000003</v>
      </c>
      <c r="I71" s="183">
        <f t="shared" ca="1" si="20"/>
        <v>495.41</v>
      </c>
      <c r="J71" s="180">
        <f t="shared" ca="1" si="21"/>
        <v>87.04</v>
      </c>
      <c r="K71" s="180">
        <f t="shared" ca="1" si="22"/>
        <v>9.06</v>
      </c>
      <c r="L71" s="180">
        <f t="shared" ca="1" si="23"/>
        <v>2.79</v>
      </c>
      <c r="M71" s="181">
        <f t="shared" ca="1" si="24"/>
        <v>594.29999999999995</v>
      </c>
      <c r="N71" s="179">
        <f t="shared" ca="1" si="25"/>
        <v>495.41924715317191</v>
      </c>
      <c r="O71" s="180">
        <f t="shared" ca="1" si="26"/>
        <v>87.041624658791875</v>
      </c>
      <c r="P71" s="180">
        <f t="shared" ca="1" si="27"/>
        <v>9.0601691108531064</v>
      </c>
      <c r="Q71" s="180">
        <f t="shared" ca="1" si="28"/>
        <v>2.7900520771832413</v>
      </c>
      <c r="R71" s="181">
        <f t="shared" ca="1" si="29"/>
        <v>594.31109300000003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688.71594700000003</v>
      </c>
      <c r="H72" s="182">
        <f t="shared" ca="1" si="17"/>
        <v>666.05719199999999</v>
      </c>
      <c r="I72" s="183">
        <f t="shared" ca="1" si="20"/>
        <v>495.42</v>
      </c>
      <c r="J72" s="180">
        <f t="shared" ca="1" si="21"/>
        <v>158.79</v>
      </c>
      <c r="K72" s="180">
        <f t="shared" ca="1" si="22"/>
        <v>9.06</v>
      </c>
      <c r="L72" s="180">
        <f t="shared" ca="1" si="23"/>
        <v>2.79</v>
      </c>
      <c r="M72" s="181">
        <f t="shared" ca="1" si="24"/>
        <v>666.06</v>
      </c>
      <c r="N72" s="179">
        <f t="shared" ca="1" si="25"/>
        <v>495.41791139032523</v>
      </c>
      <c r="O72" s="180">
        <f t="shared" ca="1" si="26"/>
        <v>158.78933056733626</v>
      </c>
      <c r="P72" s="180">
        <f t="shared" ca="1" si="27"/>
        <v>9.059961804522116</v>
      </c>
      <c r="Q72" s="180">
        <f t="shared" ca="1" si="28"/>
        <v>2.7899882378164134</v>
      </c>
      <c r="R72" s="181">
        <f t="shared" ca="1" si="29"/>
        <v>666.05719199999999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688.71594700000003</v>
      </c>
      <c r="H73" s="182">
        <f t="shared" ca="1" si="17"/>
        <v>666.05719199999999</v>
      </c>
      <c r="I73" s="183">
        <f t="shared" ca="1" si="20"/>
        <v>495.42</v>
      </c>
      <c r="J73" s="180">
        <f t="shared" ca="1" si="21"/>
        <v>158.79</v>
      </c>
      <c r="K73" s="180">
        <f t="shared" ca="1" si="22"/>
        <v>9.06</v>
      </c>
      <c r="L73" s="180">
        <f t="shared" ca="1" si="23"/>
        <v>2.79</v>
      </c>
      <c r="M73" s="181">
        <f t="shared" ca="1" si="24"/>
        <v>666.06</v>
      </c>
      <c r="N73" s="179">
        <f t="shared" ca="1" si="25"/>
        <v>495.41791139032523</v>
      </c>
      <c r="O73" s="180">
        <f t="shared" ca="1" si="26"/>
        <v>158.78933056733626</v>
      </c>
      <c r="P73" s="180">
        <f t="shared" ca="1" si="27"/>
        <v>9.059961804522116</v>
      </c>
      <c r="Q73" s="180">
        <f t="shared" ca="1" si="28"/>
        <v>2.7899882378164134</v>
      </c>
      <c r="R73" s="181">
        <f t="shared" ca="1" si="29"/>
        <v>666.05719199999999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688.71594700000003</v>
      </c>
      <c r="H74" s="182">
        <f t="shared" ca="1" si="17"/>
        <v>666.05719199999999</v>
      </c>
      <c r="I74" s="183">
        <f t="shared" ca="1" si="20"/>
        <v>495.42</v>
      </c>
      <c r="J74" s="180">
        <f t="shared" ca="1" si="21"/>
        <v>158.79</v>
      </c>
      <c r="K74" s="180">
        <f t="shared" ca="1" si="22"/>
        <v>9.06</v>
      </c>
      <c r="L74" s="180">
        <f t="shared" ca="1" si="23"/>
        <v>2.79</v>
      </c>
      <c r="M74" s="181">
        <f t="shared" ca="1" si="24"/>
        <v>666.06</v>
      </c>
      <c r="N74" s="179">
        <f t="shared" ca="1" si="25"/>
        <v>495.41791139032523</v>
      </c>
      <c r="O74" s="180">
        <f t="shared" ca="1" si="26"/>
        <v>158.78933056733626</v>
      </c>
      <c r="P74" s="180">
        <f t="shared" ca="1" si="27"/>
        <v>9.059961804522116</v>
      </c>
      <c r="Q74" s="180">
        <f t="shared" ca="1" si="28"/>
        <v>2.7899882378164134</v>
      </c>
      <c r="R74" s="181">
        <f t="shared" ca="1" si="29"/>
        <v>666.05719199999999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688.71594700000003</v>
      </c>
      <c r="H75" s="182">
        <f t="shared" ca="1" si="17"/>
        <v>666.05719199999999</v>
      </c>
      <c r="I75" s="183">
        <f t="shared" ca="1" si="20"/>
        <v>495.42</v>
      </c>
      <c r="J75" s="180">
        <f t="shared" ca="1" si="21"/>
        <v>158.79</v>
      </c>
      <c r="K75" s="180">
        <f t="shared" ca="1" si="22"/>
        <v>9.06</v>
      </c>
      <c r="L75" s="180">
        <f t="shared" ca="1" si="23"/>
        <v>2.79</v>
      </c>
      <c r="M75" s="181">
        <f t="shared" ca="1" si="24"/>
        <v>666.06</v>
      </c>
      <c r="N75" s="179">
        <f t="shared" ca="1" si="25"/>
        <v>495.41791139032523</v>
      </c>
      <c r="O75" s="180">
        <f t="shared" ca="1" si="26"/>
        <v>158.78933056733626</v>
      </c>
      <c r="P75" s="180">
        <f t="shared" ca="1" si="27"/>
        <v>9.059961804522116</v>
      </c>
      <c r="Q75" s="180">
        <f t="shared" ca="1" si="28"/>
        <v>2.7899882378164134</v>
      </c>
      <c r="R75" s="181">
        <f t="shared" ca="1" si="29"/>
        <v>666.05719199999999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688.71594700000003</v>
      </c>
      <c r="H76" s="182">
        <f t="shared" ca="1" si="17"/>
        <v>666.05719199999999</v>
      </c>
      <c r="I76" s="183">
        <f t="shared" ca="1" si="20"/>
        <v>495.42</v>
      </c>
      <c r="J76" s="180">
        <f t="shared" ca="1" si="21"/>
        <v>158.79</v>
      </c>
      <c r="K76" s="180">
        <f t="shared" ca="1" si="22"/>
        <v>9.06</v>
      </c>
      <c r="L76" s="180">
        <f t="shared" ca="1" si="23"/>
        <v>2.79</v>
      </c>
      <c r="M76" s="181">
        <f t="shared" ca="1" si="24"/>
        <v>666.06</v>
      </c>
      <c r="N76" s="179">
        <f t="shared" ca="1" si="25"/>
        <v>495.41791139032523</v>
      </c>
      <c r="O76" s="180">
        <f t="shared" ca="1" si="26"/>
        <v>158.78933056733626</v>
      </c>
      <c r="P76" s="180">
        <f t="shared" ca="1" si="27"/>
        <v>9.059961804522116</v>
      </c>
      <c r="Q76" s="180">
        <f t="shared" ca="1" si="28"/>
        <v>2.7899882378164134</v>
      </c>
      <c r="R76" s="181">
        <f t="shared" ca="1" si="29"/>
        <v>666.05719199999999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688.41594699999996</v>
      </c>
      <c r="C77" s="179">
        <f t="shared" ca="1" si="19"/>
        <v>512.05358098259171</v>
      </c>
      <c r="D77" s="180">
        <f t="shared" ca="1" si="19"/>
        <v>164.08620986082809</v>
      </c>
      <c r="E77" s="180">
        <f t="shared" ca="1" si="19"/>
        <v>9.354894195145004</v>
      </c>
      <c r="F77" s="181">
        <f t="shared" ca="1" si="19"/>
        <v>2.9212619614353348</v>
      </c>
      <c r="G77" s="182">
        <f t="shared" ca="1" si="16"/>
        <v>648.58908599999995</v>
      </c>
      <c r="H77" s="182">
        <f t="shared" ca="1" si="17"/>
        <v>627.25050499999998</v>
      </c>
      <c r="I77" s="183">
        <f t="shared" ca="1" si="20"/>
        <v>506.36</v>
      </c>
      <c r="J77" s="180">
        <f t="shared" ca="1" si="21"/>
        <v>108.78</v>
      </c>
      <c r="K77" s="180">
        <f t="shared" ca="1" si="22"/>
        <v>9.26</v>
      </c>
      <c r="L77" s="180">
        <f t="shared" ca="1" si="23"/>
        <v>2.86</v>
      </c>
      <c r="M77" s="181">
        <f t="shared" ca="1" si="24"/>
        <v>627.26</v>
      </c>
      <c r="N77" s="179">
        <f t="shared" ca="1" si="25"/>
        <v>506.35233509517582</v>
      </c>
      <c r="O77" s="180">
        <f t="shared" ca="1" si="26"/>
        <v>108.77835336845965</v>
      </c>
      <c r="P77" s="180">
        <f t="shared" ca="1" si="27"/>
        <v>9.2598598289385574</v>
      </c>
      <c r="Q77" s="180">
        <f t="shared" ca="1" si="28"/>
        <v>2.8599567074259475</v>
      </c>
      <c r="R77" s="181">
        <f t="shared" ca="1" si="29"/>
        <v>627.25050499999998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688.41594699999996</v>
      </c>
      <c r="C78" s="179">
        <f t="shared" ca="1" si="19"/>
        <v>512.05358098259171</v>
      </c>
      <c r="D78" s="180">
        <f t="shared" ca="1" si="19"/>
        <v>164.08620986082809</v>
      </c>
      <c r="E78" s="180">
        <f t="shared" ca="1" si="19"/>
        <v>9.354894195145004</v>
      </c>
      <c r="F78" s="181">
        <f t="shared" ca="1" si="19"/>
        <v>2.9212619614353348</v>
      </c>
      <c r="G78" s="182">
        <f t="shared" ca="1" si="16"/>
        <v>634.30070000000001</v>
      </c>
      <c r="H78" s="182">
        <f t="shared" ca="1" si="17"/>
        <v>613.43220699999995</v>
      </c>
      <c r="I78" s="183">
        <f t="shared" ca="1" si="20"/>
        <v>495.2</v>
      </c>
      <c r="J78" s="180">
        <f t="shared" ca="1" si="21"/>
        <v>106.38</v>
      </c>
      <c r="K78" s="180">
        <f t="shared" ca="1" si="22"/>
        <v>9.0500000000000007</v>
      </c>
      <c r="L78" s="180">
        <f t="shared" ca="1" si="23"/>
        <v>2.79</v>
      </c>
      <c r="M78" s="181">
        <f t="shared" ca="1" si="24"/>
        <v>613.41999999999985</v>
      </c>
      <c r="N78" s="179">
        <f t="shared" ca="1" si="25"/>
        <v>495.20985443317801</v>
      </c>
      <c r="O78" s="180">
        <f t="shared" ca="1" si="26"/>
        <v>106.38211695194158</v>
      </c>
      <c r="P78" s="180">
        <f t="shared" ca="1" si="27"/>
        <v>9.0501800941443076</v>
      </c>
      <c r="Q78" s="180">
        <f t="shared" ca="1" si="28"/>
        <v>2.790055520736201</v>
      </c>
      <c r="R78" s="181">
        <f t="shared" ca="1" si="29"/>
        <v>613.43220700000006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685.52191500000004</v>
      </c>
      <c r="H79" s="182">
        <f t="shared" ca="1" si="17"/>
        <v>662.96824400000003</v>
      </c>
      <c r="I79" s="183">
        <f t="shared" ca="1" si="20"/>
        <v>493.12</v>
      </c>
      <c r="J79" s="180">
        <f t="shared" ca="1" si="21"/>
        <v>158.05000000000001</v>
      </c>
      <c r="K79" s="180">
        <f t="shared" ca="1" si="22"/>
        <v>9.01</v>
      </c>
      <c r="L79" s="180">
        <f t="shared" ca="1" si="23"/>
        <v>2.78</v>
      </c>
      <c r="M79" s="181">
        <f t="shared" ca="1" si="24"/>
        <v>662.96</v>
      </c>
      <c r="N79" s="179">
        <f t="shared" ca="1" si="25"/>
        <v>493.12613201592853</v>
      </c>
      <c r="O79" s="180">
        <f t="shared" ca="1" si="26"/>
        <v>158.05196537377822</v>
      </c>
      <c r="P79" s="180">
        <f t="shared" ca="1" si="27"/>
        <v>9.0101120406057671</v>
      </c>
      <c r="Q79" s="180">
        <f t="shared" ca="1" si="28"/>
        <v>2.7800345696874622</v>
      </c>
      <c r="R79" s="181">
        <f t="shared" ca="1" si="29"/>
        <v>662.96824400000003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688.41594699999996</v>
      </c>
      <c r="H80" s="182">
        <f t="shared" ca="1" si="17"/>
        <v>665.76706200000001</v>
      </c>
      <c r="I80" s="183">
        <f t="shared" ca="1" si="20"/>
        <v>495.2</v>
      </c>
      <c r="J80" s="180">
        <f t="shared" ca="1" si="21"/>
        <v>158.72</v>
      </c>
      <c r="K80" s="180">
        <f t="shared" ca="1" si="22"/>
        <v>9.0500000000000007</v>
      </c>
      <c r="L80" s="180">
        <f t="shared" ca="1" si="23"/>
        <v>2.79</v>
      </c>
      <c r="M80" s="181">
        <f t="shared" ca="1" si="24"/>
        <v>665.75999999999988</v>
      </c>
      <c r="N80" s="179">
        <f t="shared" ca="1" si="25"/>
        <v>495.20525279740457</v>
      </c>
      <c r="O80" s="180">
        <f t="shared" ca="1" si="26"/>
        <v>158.72168361067054</v>
      </c>
      <c r="P80" s="180">
        <f t="shared" ca="1" si="27"/>
        <v>9.0500959972062027</v>
      </c>
      <c r="Q80" s="180">
        <f t="shared" ca="1" si="28"/>
        <v>2.7900295947188183</v>
      </c>
      <c r="R80" s="181">
        <f t="shared" ca="1" si="29"/>
        <v>665.76706200000012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688.41594699999996</v>
      </c>
      <c r="H81" s="182">
        <f t="shared" ca="1" si="17"/>
        <v>665.76706200000001</v>
      </c>
      <c r="I81" s="183">
        <f t="shared" ca="1" si="20"/>
        <v>495.2</v>
      </c>
      <c r="J81" s="180">
        <f t="shared" ca="1" si="21"/>
        <v>158.72</v>
      </c>
      <c r="K81" s="180">
        <f t="shared" ca="1" si="22"/>
        <v>9.0500000000000007</v>
      </c>
      <c r="L81" s="180">
        <f t="shared" ca="1" si="23"/>
        <v>2.79</v>
      </c>
      <c r="M81" s="181">
        <f t="shared" ca="1" si="24"/>
        <v>665.75999999999988</v>
      </c>
      <c r="N81" s="179">
        <f t="shared" ca="1" si="25"/>
        <v>495.20525279740457</v>
      </c>
      <c r="O81" s="180">
        <f t="shared" ca="1" si="26"/>
        <v>158.72168361067054</v>
      </c>
      <c r="P81" s="180">
        <f t="shared" ca="1" si="27"/>
        <v>9.0500959972062027</v>
      </c>
      <c r="Q81" s="180">
        <f t="shared" ca="1" si="28"/>
        <v>2.7900295947188183</v>
      </c>
      <c r="R81" s="181">
        <f t="shared" ca="1" si="29"/>
        <v>665.76706200000012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688.41594699999996</v>
      </c>
      <c r="H82" s="182">
        <f t="shared" ca="1" si="17"/>
        <v>665.76706200000001</v>
      </c>
      <c r="I82" s="183">
        <f t="shared" ca="1" si="20"/>
        <v>495.2</v>
      </c>
      <c r="J82" s="180">
        <f t="shared" ca="1" si="21"/>
        <v>158.72</v>
      </c>
      <c r="K82" s="180">
        <f t="shared" ca="1" si="22"/>
        <v>9.0500000000000007</v>
      </c>
      <c r="L82" s="180">
        <f t="shared" ca="1" si="23"/>
        <v>2.79</v>
      </c>
      <c r="M82" s="181">
        <f t="shared" ca="1" si="24"/>
        <v>665.75999999999988</v>
      </c>
      <c r="N82" s="179">
        <f t="shared" ca="1" si="25"/>
        <v>495.20525279740457</v>
      </c>
      <c r="O82" s="180">
        <f t="shared" ca="1" si="26"/>
        <v>158.72168361067054</v>
      </c>
      <c r="P82" s="180">
        <f t="shared" ca="1" si="27"/>
        <v>9.0500959972062027</v>
      </c>
      <c r="Q82" s="180">
        <f t="shared" ca="1" si="28"/>
        <v>2.7900295947188183</v>
      </c>
      <c r="R82" s="181">
        <f t="shared" ca="1" si="29"/>
        <v>665.76706200000012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688.41594699999996</v>
      </c>
      <c r="H83" s="182">
        <f t="shared" ca="1" si="17"/>
        <v>665.76706200000001</v>
      </c>
      <c r="I83" s="183">
        <f t="shared" ca="1" si="20"/>
        <v>495.2</v>
      </c>
      <c r="J83" s="180">
        <f t="shared" ca="1" si="21"/>
        <v>158.72</v>
      </c>
      <c r="K83" s="180">
        <f t="shared" ca="1" si="22"/>
        <v>9.0500000000000007</v>
      </c>
      <c r="L83" s="180">
        <f t="shared" ca="1" si="23"/>
        <v>2.79</v>
      </c>
      <c r="M83" s="181">
        <f t="shared" ca="1" si="24"/>
        <v>665.75999999999988</v>
      </c>
      <c r="N83" s="179">
        <f t="shared" ca="1" si="25"/>
        <v>495.20525279740457</v>
      </c>
      <c r="O83" s="180">
        <f t="shared" ca="1" si="26"/>
        <v>158.72168361067054</v>
      </c>
      <c r="P83" s="180">
        <f t="shared" ca="1" si="27"/>
        <v>9.0500959972062027</v>
      </c>
      <c r="Q83" s="180">
        <f t="shared" ca="1" si="28"/>
        <v>2.7900295947188183</v>
      </c>
      <c r="R83" s="181">
        <f t="shared" ca="1" si="29"/>
        <v>665.76706200000012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688.41594699999996</v>
      </c>
      <c r="H84" s="182">
        <f t="shared" ca="1" si="17"/>
        <v>665.76706200000001</v>
      </c>
      <c r="I84" s="183">
        <f t="shared" ca="1" si="20"/>
        <v>495.2</v>
      </c>
      <c r="J84" s="180">
        <f t="shared" ca="1" si="21"/>
        <v>158.72</v>
      </c>
      <c r="K84" s="180">
        <f t="shared" ca="1" si="22"/>
        <v>9.0500000000000007</v>
      </c>
      <c r="L84" s="180">
        <f t="shared" ca="1" si="23"/>
        <v>2.79</v>
      </c>
      <c r="M84" s="181">
        <f t="shared" ca="1" si="24"/>
        <v>665.75999999999988</v>
      </c>
      <c r="N84" s="179">
        <f t="shared" ca="1" si="25"/>
        <v>495.20525279740457</v>
      </c>
      <c r="O84" s="180">
        <f t="shared" ca="1" si="26"/>
        <v>158.72168361067054</v>
      </c>
      <c r="P84" s="180">
        <f t="shared" ca="1" si="27"/>
        <v>9.0500959972062027</v>
      </c>
      <c r="Q84" s="180">
        <f t="shared" ca="1" si="28"/>
        <v>2.7900295947188183</v>
      </c>
      <c r="R84" s="181">
        <f t="shared" ca="1" si="29"/>
        <v>665.76706200000012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688.41594699999996</v>
      </c>
      <c r="H85" s="182">
        <f t="shared" ca="1" si="17"/>
        <v>665.76706200000001</v>
      </c>
      <c r="I85" s="183">
        <f t="shared" ca="1" si="20"/>
        <v>495.2</v>
      </c>
      <c r="J85" s="180">
        <f t="shared" ca="1" si="21"/>
        <v>158.72</v>
      </c>
      <c r="K85" s="180">
        <f t="shared" ca="1" si="22"/>
        <v>9.0500000000000007</v>
      </c>
      <c r="L85" s="180">
        <f t="shared" ca="1" si="23"/>
        <v>2.79</v>
      </c>
      <c r="M85" s="181">
        <f t="shared" ca="1" si="24"/>
        <v>665.75999999999988</v>
      </c>
      <c r="N85" s="179">
        <f t="shared" ca="1" si="25"/>
        <v>495.20525279740457</v>
      </c>
      <c r="O85" s="180">
        <f t="shared" ca="1" si="26"/>
        <v>158.72168361067054</v>
      </c>
      <c r="P85" s="180">
        <f t="shared" ca="1" si="27"/>
        <v>9.0500959972062027</v>
      </c>
      <c r="Q85" s="180">
        <f t="shared" ca="1" si="28"/>
        <v>2.7900295947188183</v>
      </c>
      <c r="R85" s="181">
        <f t="shared" ca="1" si="29"/>
        <v>665.76706200000012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688.41594699999996</v>
      </c>
      <c r="H86" s="182">
        <f t="shared" ca="1" si="17"/>
        <v>665.76706200000001</v>
      </c>
      <c r="I86" s="183">
        <f t="shared" ca="1" si="20"/>
        <v>495.2</v>
      </c>
      <c r="J86" s="180">
        <f t="shared" ca="1" si="21"/>
        <v>158.72</v>
      </c>
      <c r="K86" s="180">
        <f t="shared" ca="1" si="22"/>
        <v>9.0500000000000007</v>
      </c>
      <c r="L86" s="180">
        <f t="shared" ca="1" si="23"/>
        <v>2.79</v>
      </c>
      <c r="M86" s="181">
        <f t="shared" ca="1" si="24"/>
        <v>665.75999999999988</v>
      </c>
      <c r="N86" s="179">
        <f t="shared" ca="1" si="25"/>
        <v>495.20525279740457</v>
      </c>
      <c r="O86" s="180">
        <f t="shared" ca="1" si="26"/>
        <v>158.72168361067054</v>
      </c>
      <c r="P86" s="180">
        <f t="shared" ca="1" si="27"/>
        <v>9.0500959972062027</v>
      </c>
      <c r="Q86" s="180">
        <f t="shared" ca="1" si="28"/>
        <v>2.7900295947188183</v>
      </c>
      <c r="R86" s="181">
        <f t="shared" ca="1" si="29"/>
        <v>665.76706200000012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665.76706200000001</v>
      </c>
      <c r="I87" s="183">
        <f t="shared" ca="1" si="20"/>
        <v>495.2</v>
      </c>
      <c r="J87" s="180">
        <f t="shared" ca="1" si="21"/>
        <v>158.72</v>
      </c>
      <c r="K87" s="180">
        <f t="shared" ca="1" si="22"/>
        <v>9.0500000000000007</v>
      </c>
      <c r="L87" s="180">
        <f t="shared" ca="1" si="23"/>
        <v>2.79</v>
      </c>
      <c r="M87" s="181">
        <f t="shared" ca="1" si="24"/>
        <v>665.75999999999988</v>
      </c>
      <c r="N87" s="179">
        <f t="shared" ca="1" si="25"/>
        <v>495.20525279740457</v>
      </c>
      <c r="O87" s="180">
        <f t="shared" ca="1" si="26"/>
        <v>158.72168361067054</v>
      </c>
      <c r="P87" s="180">
        <f t="shared" ca="1" si="27"/>
        <v>9.0500959972062027</v>
      </c>
      <c r="Q87" s="180">
        <f t="shared" ca="1" si="28"/>
        <v>2.7900295947188183</v>
      </c>
      <c r="R87" s="181">
        <f t="shared" ca="1" si="29"/>
        <v>665.76706200000012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665.76706200000001</v>
      </c>
      <c r="I88" s="183">
        <f t="shared" ca="1" si="20"/>
        <v>495.2</v>
      </c>
      <c r="J88" s="180">
        <f t="shared" ca="1" si="21"/>
        <v>158.72</v>
      </c>
      <c r="K88" s="180">
        <f t="shared" ca="1" si="22"/>
        <v>9.0500000000000007</v>
      </c>
      <c r="L88" s="180">
        <f t="shared" ca="1" si="23"/>
        <v>2.79</v>
      </c>
      <c r="M88" s="181">
        <f t="shared" ca="1" si="24"/>
        <v>665.75999999999988</v>
      </c>
      <c r="N88" s="179">
        <f t="shared" ca="1" si="25"/>
        <v>495.20525279740457</v>
      </c>
      <c r="O88" s="180">
        <f t="shared" ca="1" si="26"/>
        <v>158.72168361067054</v>
      </c>
      <c r="P88" s="180">
        <f t="shared" ca="1" si="27"/>
        <v>9.0500959972062027</v>
      </c>
      <c r="Q88" s="180">
        <f t="shared" ca="1" si="28"/>
        <v>2.7900295947188183</v>
      </c>
      <c r="R88" s="181">
        <f t="shared" ca="1" si="29"/>
        <v>665.76706200000012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665.76706200000001</v>
      </c>
      <c r="I89" s="183">
        <f t="shared" ca="1" si="20"/>
        <v>495.2</v>
      </c>
      <c r="J89" s="180">
        <f t="shared" ca="1" si="21"/>
        <v>158.72</v>
      </c>
      <c r="K89" s="180">
        <f t="shared" ca="1" si="22"/>
        <v>9.0500000000000007</v>
      </c>
      <c r="L89" s="180">
        <f t="shared" ca="1" si="23"/>
        <v>2.79</v>
      </c>
      <c r="M89" s="181">
        <f t="shared" ca="1" si="24"/>
        <v>665.75999999999988</v>
      </c>
      <c r="N89" s="179">
        <f t="shared" ca="1" si="25"/>
        <v>495.20525279740457</v>
      </c>
      <c r="O89" s="180">
        <f t="shared" ca="1" si="26"/>
        <v>158.72168361067054</v>
      </c>
      <c r="P89" s="180">
        <f t="shared" ca="1" si="27"/>
        <v>9.0500959972062027</v>
      </c>
      <c r="Q89" s="180">
        <f t="shared" ca="1" si="28"/>
        <v>2.7900295947188183</v>
      </c>
      <c r="R89" s="181">
        <f t="shared" ca="1" si="29"/>
        <v>665.76706200000012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665.76706200000001</v>
      </c>
      <c r="I90" s="183">
        <f t="shared" ca="1" si="20"/>
        <v>495.2</v>
      </c>
      <c r="J90" s="180">
        <f t="shared" ca="1" si="21"/>
        <v>158.72</v>
      </c>
      <c r="K90" s="180">
        <f t="shared" ca="1" si="22"/>
        <v>9.0500000000000007</v>
      </c>
      <c r="L90" s="180">
        <f t="shared" ca="1" si="23"/>
        <v>2.79</v>
      </c>
      <c r="M90" s="181">
        <f t="shared" ca="1" si="24"/>
        <v>665.75999999999988</v>
      </c>
      <c r="N90" s="179">
        <f t="shared" ca="1" si="25"/>
        <v>495.20525279740457</v>
      </c>
      <c r="O90" s="180">
        <f t="shared" ca="1" si="26"/>
        <v>158.72168361067054</v>
      </c>
      <c r="P90" s="180">
        <f t="shared" ca="1" si="27"/>
        <v>9.0500959972062027</v>
      </c>
      <c r="Q90" s="180">
        <f t="shared" ca="1" si="28"/>
        <v>2.7900295947188183</v>
      </c>
      <c r="R90" s="181">
        <f t="shared" ca="1" si="29"/>
        <v>665.76706200000012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665.76706200000001</v>
      </c>
      <c r="I91" s="183">
        <f t="shared" ca="1" si="20"/>
        <v>495.2</v>
      </c>
      <c r="J91" s="180">
        <f t="shared" ca="1" si="21"/>
        <v>158.72</v>
      </c>
      <c r="K91" s="180">
        <f t="shared" ca="1" si="22"/>
        <v>9.0500000000000007</v>
      </c>
      <c r="L91" s="180">
        <f t="shared" ca="1" si="23"/>
        <v>2.79</v>
      </c>
      <c r="M91" s="181">
        <f t="shared" ca="1" si="24"/>
        <v>665.75999999999988</v>
      </c>
      <c r="N91" s="179">
        <f t="shared" ca="1" si="25"/>
        <v>495.20525279740457</v>
      </c>
      <c r="O91" s="180">
        <f t="shared" ca="1" si="26"/>
        <v>158.72168361067054</v>
      </c>
      <c r="P91" s="180">
        <f t="shared" ca="1" si="27"/>
        <v>9.0500959972062027</v>
      </c>
      <c r="Q91" s="180">
        <f t="shared" ca="1" si="28"/>
        <v>2.7900295947188183</v>
      </c>
      <c r="R91" s="181">
        <f t="shared" ca="1" si="29"/>
        <v>665.76706200000012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665.76706200000001</v>
      </c>
      <c r="I92" s="183">
        <f t="shared" ca="1" si="20"/>
        <v>495.2</v>
      </c>
      <c r="J92" s="180">
        <f t="shared" ca="1" si="21"/>
        <v>158.72</v>
      </c>
      <c r="K92" s="180">
        <f t="shared" ca="1" si="22"/>
        <v>9.0500000000000007</v>
      </c>
      <c r="L92" s="180">
        <f t="shared" ca="1" si="23"/>
        <v>2.79</v>
      </c>
      <c r="M92" s="181">
        <f t="shared" ca="1" si="24"/>
        <v>665.75999999999988</v>
      </c>
      <c r="N92" s="179">
        <f t="shared" ca="1" si="25"/>
        <v>495.20525279740457</v>
      </c>
      <c r="O92" s="180">
        <f t="shared" ca="1" si="26"/>
        <v>158.72168361067054</v>
      </c>
      <c r="P92" s="180">
        <f t="shared" ca="1" si="27"/>
        <v>9.0500959972062027</v>
      </c>
      <c r="Q92" s="180">
        <f t="shared" ca="1" si="28"/>
        <v>2.7900295947188183</v>
      </c>
      <c r="R92" s="181">
        <f t="shared" ca="1" si="29"/>
        <v>665.76706200000012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665.76706200000001</v>
      </c>
      <c r="I93" s="183">
        <f t="shared" ca="1" si="20"/>
        <v>495.2</v>
      </c>
      <c r="J93" s="180">
        <f t="shared" ca="1" si="21"/>
        <v>158.72</v>
      </c>
      <c r="K93" s="180">
        <f t="shared" ca="1" si="22"/>
        <v>9.0500000000000007</v>
      </c>
      <c r="L93" s="180">
        <f t="shared" ca="1" si="23"/>
        <v>2.79</v>
      </c>
      <c r="M93" s="181">
        <f t="shared" ca="1" si="24"/>
        <v>665.75999999999988</v>
      </c>
      <c r="N93" s="179">
        <f t="shared" ca="1" si="25"/>
        <v>495.20525279740457</v>
      </c>
      <c r="O93" s="180">
        <f t="shared" ca="1" si="26"/>
        <v>158.72168361067054</v>
      </c>
      <c r="P93" s="180">
        <f t="shared" ca="1" si="27"/>
        <v>9.0500959972062027</v>
      </c>
      <c r="Q93" s="180">
        <f t="shared" ca="1" si="28"/>
        <v>2.7900295947188183</v>
      </c>
      <c r="R93" s="181">
        <f t="shared" ca="1" si="29"/>
        <v>665.76706200000012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665.76706200000001</v>
      </c>
      <c r="I94" s="183">
        <f t="shared" ca="1" si="20"/>
        <v>495.2</v>
      </c>
      <c r="J94" s="180">
        <f t="shared" ca="1" si="21"/>
        <v>158.72</v>
      </c>
      <c r="K94" s="180">
        <f t="shared" ca="1" si="22"/>
        <v>9.0500000000000007</v>
      </c>
      <c r="L94" s="180">
        <f t="shared" ca="1" si="23"/>
        <v>2.79</v>
      </c>
      <c r="M94" s="181">
        <f t="shared" ca="1" si="24"/>
        <v>665.75999999999988</v>
      </c>
      <c r="N94" s="179">
        <f t="shared" ca="1" si="25"/>
        <v>495.20525279740457</v>
      </c>
      <c r="O94" s="180">
        <f t="shared" ca="1" si="26"/>
        <v>158.72168361067054</v>
      </c>
      <c r="P94" s="180">
        <f t="shared" ca="1" si="27"/>
        <v>9.0500959972062027</v>
      </c>
      <c r="Q94" s="180">
        <f t="shared" ca="1" si="28"/>
        <v>2.7900295947188183</v>
      </c>
      <c r="R94" s="181">
        <f t="shared" ca="1" si="29"/>
        <v>665.76706200000012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665.76706200000001</v>
      </c>
      <c r="I95" s="183">
        <f t="shared" ca="1" si="20"/>
        <v>495.2</v>
      </c>
      <c r="J95" s="180">
        <f t="shared" ca="1" si="21"/>
        <v>158.72</v>
      </c>
      <c r="K95" s="180">
        <f t="shared" ca="1" si="22"/>
        <v>9.0500000000000007</v>
      </c>
      <c r="L95" s="180">
        <f t="shared" ca="1" si="23"/>
        <v>2.79</v>
      </c>
      <c r="M95" s="181">
        <f t="shared" ca="1" si="24"/>
        <v>665.75999999999988</v>
      </c>
      <c r="N95" s="179">
        <f t="shared" ca="1" si="25"/>
        <v>495.20525279740457</v>
      </c>
      <c r="O95" s="180">
        <f t="shared" ca="1" si="26"/>
        <v>158.72168361067054</v>
      </c>
      <c r="P95" s="180">
        <f t="shared" ca="1" si="27"/>
        <v>9.0500959972062027</v>
      </c>
      <c r="Q95" s="180">
        <f t="shared" ca="1" si="28"/>
        <v>2.7900295947188183</v>
      </c>
      <c r="R95" s="181">
        <f t="shared" ca="1" si="29"/>
        <v>665.76706200000012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665.76706200000001</v>
      </c>
      <c r="I96" s="183">
        <f t="shared" ca="1" si="20"/>
        <v>495.2</v>
      </c>
      <c r="J96" s="180">
        <f t="shared" ca="1" si="21"/>
        <v>158.72</v>
      </c>
      <c r="K96" s="180">
        <f t="shared" ca="1" si="22"/>
        <v>9.0500000000000007</v>
      </c>
      <c r="L96" s="180">
        <f t="shared" ca="1" si="23"/>
        <v>2.79</v>
      </c>
      <c r="M96" s="181">
        <f t="shared" ca="1" si="24"/>
        <v>665.75999999999988</v>
      </c>
      <c r="N96" s="179">
        <f t="shared" ca="1" si="25"/>
        <v>495.20525279740457</v>
      </c>
      <c r="O96" s="180">
        <f t="shared" ca="1" si="26"/>
        <v>158.72168361067054</v>
      </c>
      <c r="P96" s="180">
        <f t="shared" ca="1" si="27"/>
        <v>9.0500959972062027</v>
      </c>
      <c r="Q96" s="180">
        <f t="shared" ca="1" si="28"/>
        <v>2.7900295947188183</v>
      </c>
      <c r="R96" s="181">
        <f t="shared" ca="1" si="29"/>
        <v>665.76706200000012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665.76706200000001</v>
      </c>
      <c r="I97" s="183">
        <f t="shared" ca="1" si="20"/>
        <v>495.2</v>
      </c>
      <c r="J97" s="180">
        <f t="shared" ca="1" si="21"/>
        <v>158.72</v>
      </c>
      <c r="K97" s="180">
        <f t="shared" ca="1" si="22"/>
        <v>9.0500000000000007</v>
      </c>
      <c r="L97" s="180">
        <f t="shared" ca="1" si="23"/>
        <v>2.79</v>
      </c>
      <c r="M97" s="181">
        <f t="shared" ca="1" si="24"/>
        <v>665.75999999999988</v>
      </c>
      <c r="N97" s="179">
        <f t="shared" ca="1" si="25"/>
        <v>495.20525279740457</v>
      </c>
      <c r="O97" s="180">
        <f t="shared" ca="1" si="26"/>
        <v>158.72168361067054</v>
      </c>
      <c r="P97" s="180">
        <f t="shared" ca="1" si="27"/>
        <v>9.0500959972062027</v>
      </c>
      <c r="Q97" s="180">
        <f t="shared" ca="1" si="28"/>
        <v>2.7900295947188183</v>
      </c>
      <c r="R97" s="181">
        <f t="shared" ca="1" si="29"/>
        <v>665.76706200000012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665.76706200000001</v>
      </c>
      <c r="I98" s="188">
        <f t="shared" ca="1" si="20"/>
        <v>495.2</v>
      </c>
      <c r="J98" s="185">
        <f t="shared" ca="1" si="21"/>
        <v>158.72</v>
      </c>
      <c r="K98" s="185">
        <f t="shared" ca="1" si="22"/>
        <v>9.0500000000000007</v>
      </c>
      <c r="L98" s="185">
        <f t="shared" ca="1" si="23"/>
        <v>2.79</v>
      </c>
      <c r="M98" s="186">
        <f t="shared" ca="1" si="24"/>
        <v>665.75999999999988</v>
      </c>
      <c r="N98" s="184">
        <f t="shared" ca="1" si="25"/>
        <v>495.20525279740457</v>
      </c>
      <c r="O98" s="185">
        <f t="shared" ca="1" si="26"/>
        <v>158.72168361067054</v>
      </c>
      <c r="P98" s="185">
        <f t="shared" ca="1" si="27"/>
        <v>9.0500959972062027</v>
      </c>
      <c r="Q98" s="185">
        <f t="shared" ca="1" si="28"/>
        <v>2.7900295947188183</v>
      </c>
      <c r="R98" s="186">
        <f t="shared" ca="1" si="29"/>
        <v>665.76706200000012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16.526107727999989</v>
      </c>
      <c r="C99" s="56">
        <f t="shared" ref="C99:R99" ca="1" si="30">SUM(C3:C98)/4000</f>
        <v>12.292354177301581</v>
      </c>
      <c r="D99" s="54">
        <f t="shared" ca="1" si="30"/>
        <v>3.9390522440051243</v>
      </c>
      <c r="E99" s="54">
        <f t="shared" ca="1" si="30"/>
        <v>0.22457351536774903</v>
      </c>
      <c r="F99" s="55">
        <f t="shared" ca="1" si="30"/>
        <v>7.0127791325538438E-2</v>
      </c>
      <c r="G99" s="59">
        <f t="shared" ca="1" si="30"/>
        <v>13.033678779000011</v>
      </c>
      <c r="H99" s="59">
        <f t="shared" ca="1" si="30"/>
        <v>12.604870739249987</v>
      </c>
      <c r="I99" s="171">
        <f t="shared" ca="1" si="30"/>
        <v>9.3766174999999947</v>
      </c>
      <c r="J99" s="54">
        <f t="shared" ca="1" si="30"/>
        <v>2.9864524999999968</v>
      </c>
      <c r="K99" s="54">
        <f t="shared" ca="1" si="30"/>
        <v>0.17473999999999987</v>
      </c>
      <c r="L99" s="54">
        <f t="shared" ca="1" si="30"/>
        <v>6.6967499999999971E-2</v>
      </c>
      <c r="M99" s="55">
        <f t="shared" ca="1" si="30"/>
        <v>12.60477750000001</v>
      </c>
      <c r="N99" s="56">
        <f t="shared" ca="1" si="30"/>
        <v>9.376686454516717</v>
      </c>
      <c r="O99" s="54">
        <f t="shared" ca="1" si="30"/>
        <v>2.9864749618532698</v>
      </c>
      <c r="P99" s="54">
        <f t="shared" ca="1" si="30"/>
        <v>0.1747413211109714</v>
      </c>
      <c r="Q99" s="54">
        <f t="shared" ca="1" si="30"/>
        <v>6.6967978842635986E-2</v>
      </c>
      <c r="R99" s="55">
        <f t="shared" ca="1" si="30"/>
        <v>12.604870716323584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-5.0470436754039838E-3</v>
      </c>
      <c r="L3" s="24">
        <f>BRPL_EOD!L3-BRPL_ISGS_exbus!L3</f>
        <v>9.8907327387820487E-5</v>
      </c>
      <c r="M3" s="24">
        <f>BRPL_EOD!M3-BRPL_ISGS_exbus!M3</f>
        <v>-1.9108887704959443E-3</v>
      </c>
      <c r="N3" s="24">
        <f>BRPL_EOD!N3-BRPL_ISGS_exbus!N3</f>
        <v>9.2684412668830873E-4</v>
      </c>
      <c r="O3" s="24">
        <f>BRPL_EOD!O3-BRPL_ISGS_exbus!O3</f>
        <v>-2.3569207317137852E-3</v>
      </c>
      <c r="P3" s="24">
        <f>BRPL_EOD!P3-BRPL_ISGS_exbus!P3</f>
        <v>-9.3477435367717021E-4</v>
      </c>
      <c r="Q3" s="24">
        <f>BRPL_EOD!Q3-BRPL_ISGS_exbus!Q3</f>
        <v>1.9936171767920285E-3</v>
      </c>
      <c r="R3" s="24">
        <f>BRPL_EOD!R3-BRPL_ISGS_exbus!R3</f>
        <v>9.1782165707705587E-3</v>
      </c>
      <c r="S3" s="24">
        <f>BRPL_EOD!S3-BRPL_ISGS_exbus!S3</f>
        <v>4.559476065818302E-3</v>
      </c>
      <c r="T3" s="24">
        <f>BRPL_EOD!T3-BRPL_ISGS_exbus!T3</f>
        <v>0</v>
      </c>
      <c r="U3" s="24">
        <f>BRPL_EOD!U3-BRPL_ISGS_exbus!U3</f>
        <v>1.5720372636707225E-3</v>
      </c>
      <c r="V3" s="24">
        <f>BRPL_EOD!V3-BRPL_ISGS_exbus!V3</f>
        <v>-1.3900958205921299E-3</v>
      </c>
      <c r="W3" s="24">
        <f>BRPL_EOD!W3-BRPL_ISGS_exbus!W3</f>
        <v>3.271824866310169E-3</v>
      </c>
      <c r="X3" s="24">
        <f>BRPL_EOD!X3-BRPL_ISGS_exbus!X3</f>
        <v>-4.0845558498858736E-4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-5.0470436754039838E-3</v>
      </c>
      <c r="L4" s="24">
        <f>BRPL_EOD!L4-BRPL_ISGS_exbus!L4</f>
        <v>9.8907327387820487E-5</v>
      </c>
      <c r="M4" s="24">
        <f>BRPL_EOD!M4-BRPL_ISGS_exbus!M4</f>
        <v>-1.9108887704959443E-3</v>
      </c>
      <c r="N4" s="24">
        <f>BRPL_EOD!N4-BRPL_ISGS_exbus!N4</f>
        <v>9.2684412668830873E-4</v>
      </c>
      <c r="O4" s="24">
        <f>BRPL_EOD!O4-BRPL_ISGS_exbus!O4</f>
        <v>-2.3569207317137852E-3</v>
      </c>
      <c r="P4" s="24">
        <f>BRPL_EOD!P4-BRPL_ISGS_exbus!P4</f>
        <v>-9.3477435367717021E-4</v>
      </c>
      <c r="Q4" s="24">
        <f>BRPL_EOD!Q4-BRPL_ISGS_exbus!Q4</f>
        <v>1.9936171767920285E-3</v>
      </c>
      <c r="R4" s="24">
        <f>BRPL_EOD!R4-BRPL_ISGS_exbus!R4</f>
        <v>9.1782165707705587E-3</v>
      </c>
      <c r="S4" s="24">
        <f>BRPL_EOD!S4-BRPL_ISGS_exbus!S4</f>
        <v>4.559476065818302E-3</v>
      </c>
      <c r="T4" s="24">
        <f>BRPL_EOD!T4-BRPL_ISGS_exbus!T4</f>
        <v>0</v>
      </c>
      <c r="U4" s="24">
        <f>BRPL_EOD!U4-BRPL_ISGS_exbus!U4</f>
        <v>1.5720372636707225E-3</v>
      </c>
      <c r="V4" s="24">
        <f>BRPL_EOD!V4-BRPL_ISGS_exbus!V4</f>
        <v>-1.3900958205921299E-3</v>
      </c>
      <c r="W4" s="24">
        <f>BRPL_EOD!W4-BRPL_ISGS_exbus!W4</f>
        <v>3.271824866310169E-3</v>
      </c>
      <c r="X4" s="24">
        <f>BRPL_EOD!X4-BRPL_ISGS_exbus!X4</f>
        <v>-4.0845558498858736E-4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-5.2527974045801784E-3</v>
      </c>
      <c r="L5" s="24">
        <f>BRPL_EOD!L5-BRPL_ISGS_exbus!L5</f>
        <v>9.8907327387820487E-5</v>
      </c>
      <c r="M5" s="24">
        <f>BRPL_EOD!M5-BRPL_ISGS_exbus!M5</f>
        <v>-1.9108887704959443E-3</v>
      </c>
      <c r="N5" s="24">
        <f>BRPL_EOD!N5-BRPL_ISGS_exbus!N5</f>
        <v>9.2684412668830873E-4</v>
      </c>
      <c r="O5" s="24">
        <f>BRPL_EOD!O5-BRPL_ISGS_exbus!O5</f>
        <v>-2.3569207317137852E-3</v>
      </c>
      <c r="P5" s="24">
        <f>BRPL_EOD!P5-BRPL_ISGS_exbus!P5</f>
        <v>-9.3477435367717021E-4</v>
      </c>
      <c r="Q5" s="24">
        <f>BRPL_EOD!Q5-BRPL_ISGS_exbus!Q5</f>
        <v>1.9936171767920285E-3</v>
      </c>
      <c r="R5" s="24">
        <f>BRPL_EOD!R5-BRPL_ISGS_exbus!R5</f>
        <v>9.1782165707705587E-3</v>
      </c>
      <c r="S5" s="24">
        <f>BRPL_EOD!S5-BRPL_ISGS_exbus!S5</f>
        <v>4.559476065818302E-3</v>
      </c>
      <c r="T5" s="24">
        <f>BRPL_EOD!T5-BRPL_ISGS_exbus!T5</f>
        <v>0</v>
      </c>
      <c r="U5" s="24">
        <f>BRPL_EOD!U5-BRPL_ISGS_exbus!U5</f>
        <v>1.5720372636707225E-3</v>
      </c>
      <c r="V5" s="24">
        <f>BRPL_EOD!V5-BRPL_ISGS_exbus!V5</f>
        <v>-1.3900958205921299E-3</v>
      </c>
      <c r="W5" s="24">
        <f>BRPL_EOD!W5-BRPL_ISGS_exbus!W5</f>
        <v>3.271824866310169E-3</v>
      </c>
      <c r="X5" s="24">
        <f>BRPL_EOD!X5-BRPL_ISGS_exbus!X5</f>
        <v>-4.0845558498858736E-4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-5.2527974045801784E-3</v>
      </c>
      <c r="L6" s="24">
        <f>BRPL_EOD!L6-BRPL_ISGS_exbus!L6</f>
        <v>9.8907327387820487E-5</v>
      </c>
      <c r="M6" s="24">
        <f>BRPL_EOD!M6-BRPL_ISGS_exbus!M6</f>
        <v>-1.9108887704959443E-3</v>
      </c>
      <c r="N6" s="24">
        <f>BRPL_EOD!N6-BRPL_ISGS_exbus!N6</f>
        <v>9.2684412668830873E-4</v>
      </c>
      <c r="O6" s="24">
        <f>BRPL_EOD!O6-BRPL_ISGS_exbus!O6</f>
        <v>-2.3569207317137852E-3</v>
      </c>
      <c r="P6" s="24">
        <f>BRPL_EOD!P6-BRPL_ISGS_exbus!P6</f>
        <v>-9.3477435367717021E-4</v>
      </c>
      <c r="Q6" s="24">
        <f>BRPL_EOD!Q6-BRPL_ISGS_exbus!Q6</f>
        <v>1.9936171767920285E-3</v>
      </c>
      <c r="R6" s="24">
        <f>BRPL_EOD!R6-BRPL_ISGS_exbus!R6</f>
        <v>9.1782165707705587E-3</v>
      </c>
      <c r="S6" s="24">
        <f>BRPL_EOD!S6-BRPL_ISGS_exbus!S6</f>
        <v>4.559476065818302E-3</v>
      </c>
      <c r="T6" s="24">
        <f>BRPL_EOD!T6-BRPL_ISGS_exbus!T6</f>
        <v>0</v>
      </c>
      <c r="U6" s="24">
        <f>BRPL_EOD!U6-BRPL_ISGS_exbus!U6</f>
        <v>1.5720372636707225E-3</v>
      </c>
      <c r="V6" s="24">
        <f>BRPL_EOD!V6-BRPL_ISGS_exbus!V6</f>
        <v>-1.3900958205921299E-3</v>
      </c>
      <c r="W6" s="24">
        <f>BRPL_EOD!W6-BRPL_ISGS_exbus!W6</f>
        <v>3.271824866310169E-3</v>
      </c>
      <c r="X6" s="24">
        <f>BRPL_EOD!X6-BRPL_ISGS_exbus!X6</f>
        <v>-4.0845558498858736E-4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-5.2527974045801784E-3</v>
      </c>
      <c r="L7" s="24">
        <f>BRPL_EOD!L7-BRPL_ISGS_exbus!L7</f>
        <v>9.8907327387820487E-5</v>
      </c>
      <c r="M7" s="24">
        <f>BRPL_EOD!M7-BRPL_ISGS_exbus!M7</f>
        <v>-1.9108887704959443E-3</v>
      </c>
      <c r="N7" s="24">
        <f>BRPL_EOD!N7-BRPL_ISGS_exbus!N7</f>
        <v>9.2684412668830873E-4</v>
      </c>
      <c r="O7" s="24">
        <f>BRPL_EOD!O7-BRPL_ISGS_exbus!O7</f>
        <v>-2.3569207317137852E-3</v>
      </c>
      <c r="P7" s="24">
        <f>BRPL_EOD!P7-BRPL_ISGS_exbus!P7</f>
        <v>-9.3477435367717021E-4</v>
      </c>
      <c r="Q7" s="24">
        <f>BRPL_EOD!Q7-BRPL_ISGS_exbus!Q7</f>
        <v>1.9936171767920285E-3</v>
      </c>
      <c r="R7" s="24">
        <f>BRPL_EOD!R7-BRPL_ISGS_exbus!R7</f>
        <v>9.1782165707705587E-3</v>
      </c>
      <c r="S7" s="24">
        <f>BRPL_EOD!S7-BRPL_ISGS_exbus!S7</f>
        <v>4.559476065818302E-3</v>
      </c>
      <c r="T7" s="24">
        <f>BRPL_EOD!T7-BRPL_ISGS_exbus!T7</f>
        <v>0</v>
      </c>
      <c r="U7" s="24">
        <f>BRPL_EOD!U7-BRPL_ISGS_exbus!U7</f>
        <v>1.5720372636707225E-3</v>
      </c>
      <c r="V7" s="24">
        <f>BRPL_EOD!V7-BRPL_ISGS_exbus!V7</f>
        <v>-1.3900958205921299E-3</v>
      </c>
      <c r="W7" s="24">
        <f>BRPL_EOD!W7-BRPL_ISGS_exbus!W7</f>
        <v>3.271824866310169E-3</v>
      </c>
      <c r="X7" s="24">
        <f>BRPL_EOD!X7-BRPL_ISGS_exbus!X7</f>
        <v>-4.0845558498858736E-4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-5.2527974045801784E-3</v>
      </c>
      <c r="L8" s="24">
        <f>BRPL_EOD!L8-BRPL_ISGS_exbus!L8</f>
        <v>9.8907327387820487E-5</v>
      </c>
      <c r="M8" s="24">
        <f>BRPL_EOD!M8-BRPL_ISGS_exbus!M8</f>
        <v>-1.9108887704959443E-3</v>
      </c>
      <c r="N8" s="24">
        <f>BRPL_EOD!N8-BRPL_ISGS_exbus!N8</f>
        <v>9.2684412668830873E-4</v>
      </c>
      <c r="O8" s="24">
        <f>BRPL_EOD!O8-BRPL_ISGS_exbus!O8</f>
        <v>-2.3569207317137852E-3</v>
      </c>
      <c r="P8" s="24">
        <f>BRPL_EOD!P8-BRPL_ISGS_exbus!P8</f>
        <v>-9.3477435367717021E-4</v>
      </c>
      <c r="Q8" s="24">
        <f>BRPL_EOD!Q8-BRPL_ISGS_exbus!Q8</f>
        <v>1.9936171767920285E-3</v>
      </c>
      <c r="R8" s="24">
        <f>BRPL_EOD!R8-BRPL_ISGS_exbus!R8</f>
        <v>9.1782165707705587E-3</v>
      </c>
      <c r="S8" s="24">
        <f>BRPL_EOD!S8-BRPL_ISGS_exbus!S8</f>
        <v>4.559476065818302E-3</v>
      </c>
      <c r="T8" s="24">
        <f>BRPL_EOD!T8-BRPL_ISGS_exbus!T8</f>
        <v>0</v>
      </c>
      <c r="U8" s="24">
        <f>BRPL_EOD!U8-BRPL_ISGS_exbus!U8</f>
        <v>1.5720372636707225E-3</v>
      </c>
      <c r="V8" s="24">
        <f>BRPL_EOD!V8-BRPL_ISGS_exbus!V8</f>
        <v>-1.3900958205921299E-3</v>
      </c>
      <c r="W8" s="24">
        <f>BRPL_EOD!W8-BRPL_ISGS_exbus!W8</f>
        <v>3.271824866310169E-3</v>
      </c>
      <c r="X8" s="24">
        <f>BRPL_EOD!X8-BRPL_ISGS_exbus!X8</f>
        <v>-4.0845558498858736E-4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-5.2527974045801784E-3</v>
      </c>
      <c r="L9" s="24">
        <f>BRPL_EOD!L9-BRPL_ISGS_exbus!L9</f>
        <v>9.8907327387820487E-5</v>
      </c>
      <c r="M9" s="24">
        <f>BRPL_EOD!M9-BRPL_ISGS_exbus!M9</f>
        <v>-1.9108887704959443E-3</v>
      </c>
      <c r="N9" s="24">
        <f>BRPL_EOD!N9-BRPL_ISGS_exbus!N9</f>
        <v>9.2684412668830873E-4</v>
      </c>
      <c r="O9" s="24">
        <f>BRPL_EOD!O9-BRPL_ISGS_exbus!O9</f>
        <v>-2.3569207317137852E-3</v>
      </c>
      <c r="P9" s="24">
        <f>BRPL_EOD!P9-BRPL_ISGS_exbus!P9</f>
        <v>-9.3477435367717021E-4</v>
      </c>
      <c r="Q9" s="24">
        <f>BRPL_EOD!Q9-BRPL_ISGS_exbus!Q9</f>
        <v>1.9936171767920285E-3</v>
      </c>
      <c r="R9" s="24">
        <f>BRPL_EOD!R9-BRPL_ISGS_exbus!R9</f>
        <v>9.1782165707705587E-3</v>
      </c>
      <c r="S9" s="24">
        <f>BRPL_EOD!S9-BRPL_ISGS_exbus!S9</f>
        <v>4.559476065818302E-3</v>
      </c>
      <c r="T9" s="24">
        <f>BRPL_EOD!T9-BRPL_ISGS_exbus!T9</f>
        <v>0</v>
      </c>
      <c r="U9" s="24">
        <f>BRPL_EOD!U9-BRPL_ISGS_exbus!U9</f>
        <v>1.5720372636707225E-3</v>
      </c>
      <c r="V9" s="24">
        <f>BRPL_EOD!V9-BRPL_ISGS_exbus!V9</f>
        <v>-1.3900958205921299E-3</v>
      </c>
      <c r="W9" s="24">
        <f>BRPL_EOD!W9-BRPL_ISGS_exbus!W9</f>
        <v>3.271824866310169E-3</v>
      </c>
      <c r="X9" s="24">
        <f>BRPL_EOD!X9-BRPL_ISGS_exbus!X9</f>
        <v>-4.0845558498858736E-4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-5.2527974045801784E-3</v>
      </c>
      <c r="L10" s="24">
        <f>BRPL_EOD!L10-BRPL_ISGS_exbus!L10</f>
        <v>9.8907327387820487E-5</v>
      </c>
      <c r="M10" s="24">
        <f>BRPL_EOD!M10-BRPL_ISGS_exbus!M10</f>
        <v>-1.9108887704959443E-3</v>
      </c>
      <c r="N10" s="24">
        <f>BRPL_EOD!N10-BRPL_ISGS_exbus!N10</f>
        <v>9.2684412668830873E-4</v>
      </c>
      <c r="O10" s="24">
        <f>BRPL_EOD!O10-BRPL_ISGS_exbus!O10</f>
        <v>-2.3569207317137852E-3</v>
      </c>
      <c r="P10" s="24">
        <f>BRPL_EOD!P10-BRPL_ISGS_exbus!P10</f>
        <v>-9.3477435367717021E-4</v>
      </c>
      <c r="Q10" s="24">
        <f>BRPL_EOD!Q10-BRPL_ISGS_exbus!Q10</f>
        <v>1.9936171767920285E-3</v>
      </c>
      <c r="R10" s="24">
        <f>BRPL_EOD!R10-BRPL_ISGS_exbus!R10</f>
        <v>9.1782165707705587E-3</v>
      </c>
      <c r="S10" s="24">
        <f>BRPL_EOD!S10-BRPL_ISGS_exbus!S10</f>
        <v>4.559476065818302E-3</v>
      </c>
      <c r="T10" s="24">
        <f>BRPL_EOD!T10-BRPL_ISGS_exbus!T10</f>
        <v>0</v>
      </c>
      <c r="U10" s="24">
        <f>BRPL_EOD!U10-BRPL_ISGS_exbus!U10</f>
        <v>1.5720372636707225E-3</v>
      </c>
      <c r="V10" s="24">
        <f>BRPL_EOD!V10-BRPL_ISGS_exbus!V10</f>
        <v>-1.3900958205921299E-3</v>
      </c>
      <c r="W10" s="24">
        <f>BRPL_EOD!W10-BRPL_ISGS_exbus!W10</f>
        <v>3.271824866310169E-3</v>
      </c>
      <c r="X10" s="24">
        <f>BRPL_EOD!X10-BRPL_ISGS_exbus!X10</f>
        <v>-4.0845558498858736E-4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-5.2527974045801784E-3</v>
      </c>
      <c r="L11" s="24">
        <f>BRPL_EOD!L11-BRPL_ISGS_exbus!L11</f>
        <v>9.8907327387820487E-5</v>
      </c>
      <c r="M11" s="24">
        <f>BRPL_EOD!M11-BRPL_ISGS_exbus!M11</f>
        <v>-1.9108887704959443E-3</v>
      </c>
      <c r="N11" s="24">
        <f>BRPL_EOD!N11-BRPL_ISGS_exbus!N11</f>
        <v>9.2684412668830873E-4</v>
      </c>
      <c r="O11" s="24">
        <f>BRPL_EOD!O11-BRPL_ISGS_exbus!O11</f>
        <v>-2.3569207317137852E-3</v>
      </c>
      <c r="P11" s="24">
        <f>BRPL_EOD!P11-BRPL_ISGS_exbus!P11</f>
        <v>-9.3477435367717021E-4</v>
      </c>
      <c r="Q11" s="24">
        <f>BRPL_EOD!Q11-BRPL_ISGS_exbus!Q11</f>
        <v>1.9936171767920285E-3</v>
      </c>
      <c r="R11" s="24">
        <f>BRPL_EOD!R11-BRPL_ISGS_exbus!R11</f>
        <v>9.1782165707705587E-3</v>
      </c>
      <c r="S11" s="24">
        <f>BRPL_EOD!S11-BRPL_ISGS_exbus!S11</f>
        <v>4.559476065818302E-3</v>
      </c>
      <c r="T11" s="24">
        <f>BRPL_EOD!T11-BRPL_ISGS_exbus!T11</f>
        <v>0</v>
      </c>
      <c r="U11" s="24">
        <f>BRPL_EOD!U11-BRPL_ISGS_exbus!U11</f>
        <v>1.5720372636707225E-3</v>
      </c>
      <c r="V11" s="24">
        <f>BRPL_EOD!V11-BRPL_ISGS_exbus!V11</f>
        <v>-1.3900958205921299E-3</v>
      </c>
      <c r="W11" s="24">
        <f>BRPL_EOD!W11-BRPL_ISGS_exbus!W11</f>
        <v>3.271824866310169E-3</v>
      </c>
      <c r="X11" s="24">
        <f>BRPL_EOD!X11-BRPL_ISGS_exbus!X11</f>
        <v>-4.0845558498858736E-4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-5.2527974045801784E-3</v>
      </c>
      <c r="L12" s="24">
        <f>BRPL_EOD!L12-BRPL_ISGS_exbus!L12</f>
        <v>9.8907327387820487E-5</v>
      </c>
      <c r="M12" s="24">
        <f>BRPL_EOD!M12-BRPL_ISGS_exbus!M12</f>
        <v>-1.9108887704959443E-3</v>
      </c>
      <c r="N12" s="24">
        <f>BRPL_EOD!N12-BRPL_ISGS_exbus!N12</f>
        <v>9.2684412668830873E-4</v>
      </c>
      <c r="O12" s="24">
        <f>BRPL_EOD!O12-BRPL_ISGS_exbus!O12</f>
        <v>-2.3569207317137852E-3</v>
      </c>
      <c r="P12" s="24">
        <f>BRPL_EOD!P12-BRPL_ISGS_exbus!P12</f>
        <v>-9.3477435367717021E-4</v>
      </c>
      <c r="Q12" s="24">
        <f>BRPL_EOD!Q12-BRPL_ISGS_exbus!Q12</f>
        <v>1.9936171767920285E-3</v>
      </c>
      <c r="R12" s="24">
        <f>BRPL_EOD!R12-BRPL_ISGS_exbus!R12</f>
        <v>9.1782165707705587E-3</v>
      </c>
      <c r="S12" s="24">
        <f>BRPL_EOD!S12-BRPL_ISGS_exbus!S12</f>
        <v>4.559476065818302E-3</v>
      </c>
      <c r="T12" s="24">
        <f>BRPL_EOD!T12-BRPL_ISGS_exbus!T12</f>
        <v>0</v>
      </c>
      <c r="U12" s="24">
        <f>BRPL_EOD!U12-BRPL_ISGS_exbus!U12</f>
        <v>1.5720372636707225E-3</v>
      </c>
      <c r="V12" s="24">
        <f>BRPL_EOD!V12-BRPL_ISGS_exbus!V12</f>
        <v>-1.3900958205921299E-3</v>
      </c>
      <c r="W12" s="24">
        <f>BRPL_EOD!W12-BRPL_ISGS_exbus!W12</f>
        <v>3.271824866310169E-3</v>
      </c>
      <c r="X12" s="24">
        <f>BRPL_EOD!X12-BRPL_ISGS_exbus!X12</f>
        <v>-4.0845558498858736E-4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-5.2527974045801784E-3</v>
      </c>
      <c r="L13" s="24">
        <f>BRPL_EOD!L13-BRPL_ISGS_exbus!L13</f>
        <v>9.8907327387820487E-5</v>
      </c>
      <c r="M13" s="24">
        <f>BRPL_EOD!M13-BRPL_ISGS_exbus!M13</f>
        <v>-1.9108887704959443E-3</v>
      </c>
      <c r="N13" s="24">
        <f>BRPL_EOD!N13-BRPL_ISGS_exbus!N13</f>
        <v>9.2684412668830873E-4</v>
      </c>
      <c r="O13" s="24">
        <f>BRPL_EOD!O13-BRPL_ISGS_exbus!O13</f>
        <v>-2.3569207317137852E-3</v>
      </c>
      <c r="P13" s="24">
        <f>BRPL_EOD!P13-BRPL_ISGS_exbus!P13</f>
        <v>-9.3477435367717021E-4</v>
      </c>
      <c r="Q13" s="24">
        <f>BRPL_EOD!Q13-BRPL_ISGS_exbus!Q13</f>
        <v>1.9936171767920285E-3</v>
      </c>
      <c r="R13" s="24">
        <f>BRPL_EOD!R13-BRPL_ISGS_exbus!R13</f>
        <v>9.1782165707705587E-3</v>
      </c>
      <c r="S13" s="24">
        <f>BRPL_EOD!S13-BRPL_ISGS_exbus!S13</f>
        <v>4.559476065818302E-3</v>
      </c>
      <c r="T13" s="24">
        <f>BRPL_EOD!T13-BRPL_ISGS_exbus!T13</f>
        <v>0</v>
      </c>
      <c r="U13" s="24">
        <f>BRPL_EOD!U13-BRPL_ISGS_exbus!U13</f>
        <v>1.5720372636707225E-3</v>
      </c>
      <c r="V13" s="24">
        <f>BRPL_EOD!V13-BRPL_ISGS_exbus!V13</f>
        <v>-1.3900958205921299E-3</v>
      </c>
      <c r="W13" s="24">
        <f>BRPL_EOD!W13-BRPL_ISGS_exbus!W13</f>
        <v>3.271824866310169E-3</v>
      </c>
      <c r="X13" s="24">
        <f>BRPL_EOD!X13-BRPL_ISGS_exbus!X13</f>
        <v>-4.0845558498858736E-4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-5.2527974045801784E-3</v>
      </c>
      <c r="L14" s="24">
        <f>BRPL_EOD!L14-BRPL_ISGS_exbus!L14</f>
        <v>9.8907327387820487E-5</v>
      </c>
      <c r="M14" s="24">
        <f>BRPL_EOD!M14-BRPL_ISGS_exbus!M14</f>
        <v>-1.9108887704959443E-3</v>
      </c>
      <c r="N14" s="24">
        <f>BRPL_EOD!N14-BRPL_ISGS_exbus!N14</f>
        <v>9.2684412668830873E-4</v>
      </c>
      <c r="O14" s="24">
        <f>BRPL_EOD!O14-BRPL_ISGS_exbus!O14</f>
        <v>-2.3569207317137852E-3</v>
      </c>
      <c r="P14" s="24">
        <f>BRPL_EOD!P14-BRPL_ISGS_exbus!P14</f>
        <v>-9.3477435367717021E-4</v>
      </c>
      <c r="Q14" s="24">
        <f>BRPL_EOD!Q14-BRPL_ISGS_exbus!Q14</f>
        <v>1.9936171767920285E-3</v>
      </c>
      <c r="R14" s="24">
        <f>BRPL_EOD!R14-BRPL_ISGS_exbus!R14</f>
        <v>9.1782165707705587E-3</v>
      </c>
      <c r="S14" s="24">
        <f>BRPL_EOD!S14-BRPL_ISGS_exbus!S14</f>
        <v>4.559476065818302E-3</v>
      </c>
      <c r="T14" s="24">
        <f>BRPL_EOD!T14-BRPL_ISGS_exbus!T14</f>
        <v>0</v>
      </c>
      <c r="U14" s="24">
        <f>BRPL_EOD!U14-BRPL_ISGS_exbus!U14</f>
        <v>1.5720372636707225E-3</v>
      </c>
      <c r="V14" s="24">
        <f>BRPL_EOD!V14-BRPL_ISGS_exbus!V14</f>
        <v>-1.3900958205921299E-3</v>
      </c>
      <c r="W14" s="24">
        <f>BRPL_EOD!W14-BRPL_ISGS_exbus!W14</f>
        <v>3.271824866310169E-3</v>
      </c>
      <c r="X14" s="24">
        <f>BRPL_EOD!X14-BRPL_ISGS_exbus!X14</f>
        <v>-4.0845558498858736E-4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-5.2527974045801784E-3</v>
      </c>
      <c r="L15" s="24">
        <f>BRPL_EOD!L15-BRPL_ISGS_exbus!L15</f>
        <v>9.8907327387820487E-5</v>
      </c>
      <c r="M15" s="24">
        <f>BRPL_EOD!M15-BRPL_ISGS_exbus!M15</f>
        <v>-1.9108887704959443E-3</v>
      </c>
      <c r="N15" s="24">
        <f>BRPL_EOD!N15-BRPL_ISGS_exbus!N15</f>
        <v>9.2684412668830873E-4</v>
      </c>
      <c r="O15" s="24">
        <f>BRPL_EOD!O15-BRPL_ISGS_exbus!O15</f>
        <v>-2.3569207317137852E-3</v>
      </c>
      <c r="P15" s="24">
        <f>BRPL_EOD!P15-BRPL_ISGS_exbus!P15</f>
        <v>-9.3477435367717021E-4</v>
      </c>
      <c r="Q15" s="24">
        <f>BRPL_EOD!Q15-BRPL_ISGS_exbus!Q15</f>
        <v>1.9936171767920285E-3</v>
      </c>
      <c r="R15" s="24">
        <f>BRPL_EOD!R15-BRPL_ISGS_exbus!R15</f>
        <v>9.1782165707705587E-3</v>
      </c>
      <c r="S15" s="24">
        <f>BRPL_EOD!S15-BRPL_ISGS_exbus!S15</f>
        <v>4.559476065818302E-3</v>
      </c>
      <c r="T15" s="24">
        <f>BRPL_EOD!T15-BRPL_ISGS_exbus!T15</f>
        <v>0</v>
      </c>
      <c r="U15" s="24">
        <f>BRPL_EOD!U15-BRPL_ISGS_exbus!U15</f>
        <v>1.5720372636707225E-3</v>
      </c>
      <c r="V15" s="24">
        <f>BRPL_EOD!V15-BRPL_ISGS_exbus!V15</f>
        <v>-1.3900958205921299E-3</v>
      </c>
      <c r="W15" s="24">
        <f>BRPL_EOD!W15-BRPL_ISGS_exbus!W15</f>
        <v>3.271824866310169E-3</v>
      </c>
      <c r="X15" s="24">
        <f>BRPL_EOD!X15-BRPL_ISGS_exbus!X15</f>
        <v>-4.0845558498858736E-4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-5.2527974045801784E-3</v>
      </c>
      <c r="L16" s="24">
        <f>BRPL_EOD!L16-BRPL_ISGS_exbus!L16</f>
        <v>9.8907327387820487E-5</v>
      </c>
      <c r="M16" s="24">
        <f>BRPL_EOD!M16-BRPL_ISGS_exbus!M16</f>
        <v>-1.9108887704959443E-3</v>
      </c>
      <c r="N16" s="24">
        <f>BRPL_EOD!N16-BRPL_ISGS_exbus!N16</f>
        <v>9.2684412668830873E-4</v>
      </c>
      <c r="O16" s="24">
        <f>BRPL_EOD!O16-BRPL_ISGS_exbus!O16</f>
        <v>-2.3569207317137852E-3</v>
      </c>
      <c r="P16" s="24">
        <f>BRPL_EOD!P16-BRPL_ISGS_exbus!P16</f>
        <v>-9.3477435367717021E-4</v>
      </c>
      <c r="Q16" s="24">
        <f>BRPL_EOD!Q16-BRPL_ISGS_exbus!Q16</f>
        <v>1.9936171767920285E-3</v>
      </c>
      <c r="R16" s="24">
        <f>BRPL_EOD!R16-BRPL_ISGS_exbus!R16</f>
        <v>9.1782165707705587E-3</v>
      </c>
      <c r="S16" s="24">
        <f>BRPL_EOD!S16-BRPL_ISGS_exbus!S16</f>
        <v>4.559476065818302E-3</v>
      </c>
      <c r="T16" s="24">
        <f>BRPL_EOD!T16-BRPL_ISGS_exbus!T16</f>
        <v>0</v>
      </c>
      <c r="U16" s="24">
        <f>BRPL_EOD!U16-BRPL_ISGS_exbus!U16</f>
        <v>1.5720372636707225E-3</v>
      </c>
      <c r="V16" s="24">
        <f>BRPL_EOD!V16-BRPL_ISGS_exbus!V16</f>
        <v>-1.3900958205921299E-3</v>
      </c>
      <c r="W16" s="24">
        <f>BRPL_EOD!W16-BRPL_ISGS_exbus!W16</f>
        <v>3.271824866310169E-3</v>
      </c>
      <c r="X16" s="24">
        <f>BRPL_EOD!X16-BRPL_ISGS_exbus!X16</f>
        <v>-4.0845558498858736E-4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-5.2527974045801784E-3</v>
      </c>
      <c r="L17" s="24">
        <f>BRPL_EOD!L17-BRPL_ISGS_exbus!L17</f>
        <v>9.8907327387820487E-5</v>
      </c>
      <c r="M17" s="24">
        <f>BRPL_EOD!M17-BRPL_ISGS_exbus!M17</f>
        <v>-1.9108887704959443E-3</v>
      </c>
      <c r="N17" s="24">
        <f>BRPL_EOD!N17-BRPL_ISGS_exbus!N17</f>
        <v>9.2684412668830873E-4</v>
      </c>
      <c r="O17" s="24">
        <f>BRPL_EOD!O17-BRPL_ISGS_exbus!O17</f>
        <v>-2.3569207317137852E-3</v>
      </c>
      <c r="P17" s="24">
        <f>BRPL_EOD!P17-BRPL_ISGS_exbus!P17</f>
        <v>-9.3477435367717021E-4</v>
      </c>
      <c r="Q17" s="24">
        <f>BRPL_EOD!Q17-BRPL_ISGS_exbus!Q17</f>
        <v>1.9936171767920285E-3</v>
      </c>
      <c r="R17" s="24">
        <f>BRPL_EOD!R17-BRPL_ISGS_exbus!R17</f>
        <v>9.1782165707705587E-3</v>
      </c>
      <c r="S17" s="24">
        <f>BRPL_EOD!S17-BRPL_ISGS_exbus!S17</f>
        <v>4.559476065818302E-3</v>
      </c>
      <c r="T17" s="24">
        <f>BRPL_EOD!T17-BRPL_ISGS_exbus!T17</f>
        <v>0</v>
      </c>
      <c r="U17" s="24">
        <f>BRPL_EOD!U17-BRPL_ISGS_exbus!U17</f>
        <v>1.5720372636707225E-3</v>
      </c>
      <c r="V17" s="24">
        <f>BRPL_EOD!V17-BRPL_ISGS_exbus!V17</f>
        <v>-1.3900958205921299E-3</v>
      </c>
      <c r="W17" s="24">
        <f>BRPL_EOD!W17-BRPL_ISGS_exbus!W17</f>
        <v>3.271824866310169E-3</v>
      </c>
      <c r="X17" s="24">
        <f>BRPL_EOD!X17-BRPL_ISGS_exbus!X17</f>
        <v>-4.0845558498858736E-4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-5.2527974045801784E-3</v>
      </c>
      <c r="L18" s="24">
        <f>BRPL_EOD!L18-BRPL_ISGS_exbus!L18</f>
        <v>9.8907327387820487E-5</v>
      </c>
      <c r="M18" s="24">
        <f>BRPL_EOD!M18-BRPL_ISGS_exbus!M18</f>
        <v>-1.9108887704959443E-3</v>
      </c>
      <c r="N18" s="24">
        <f>BRPL_EOD!N18-BRPL_ISGS_exbus!N18</f>
        <v>9.2684412668830873E-4</v>
      </c>
      <c r="O18" s="24">
        <f>BRPL_EOD!O18-BRPL_ISGS_exbus!O18</f>
        <v>-2.3569207317137852E-3</v>
      </c>
      <c r="P18" s="24">
        <f>BRPL_EOD!P18-BRPL_ISGS_exbus!P18</f>
        <v>-9.3477435367717021E-4</v>
      </c>
      <c r="Q18" s="24">
        <f>BRPL_EOD!Q18-BRPL_ISGS_exbus!Q18</f>
        <v>1.9936171767920285E-3</v>
      </c>
      <c r="R18" s="24">
        <f>BRPL_EOD!R18-BRPL_ISGS_exbus!R18</f>
        <v>9.1782165707705587E-3</v>
      </c>
      <c r="S18" s="24">
        <f>BRPL_EOD!S18-BRPL_ISGS_exbus!S18</f>
        <v>4.559476065818302E-3</v>
      </c>
      <c r="T18" s="24">
        <f>BRPL_EOD!T18-BRPL_ISGS_exbus!T18</f>
        <v>0</v>
      </c>
      <c r="U18" s="24">
        <f>BRPL_EOD!U18-BRPL_ISGS_exbus!U18</f>
        <v>1.5720372636707225E-3</v>
      </c>
      <c r="V18" s="24">
        <f>BRPL_EOD!V18-BRPL_ISGS_exbus!V18</f>
        <v>-1.3900958205921299E-3</v>
      </c>
      <c r="W18" s="24">
        <f>BRPL_EOD!W18-BRPL_ISGS_exbus!W18</f>
        <v>3.271824866310169E-3</v>
      </c>
      <c r="X18" s="24">
        <f>BRPL_EOD!X18-BRPL_ISGS_exbus!X18</f>
        <v>-4.0845558498858736E-4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8.2238252003321577E-3</v>
      </c>
      <c r="L19" s="24">
        <f>BRPL_EOD!L19-BRPL_ISGS_exbus!L19</f>
        <v>9.8907327387820487E-5</v>
      </c>
      <c r="M19" s="24">
        <f>BRPL_EOD!M19-BRPL_ISGS_exbus!M19</f>
        <v>-1.9108887704959443E-3</v>
      </c>
      <c r="N19" s="24">
        <f>BRPL_EOD!N19-BRPL_ISGS_exbus!N19</f>
        <v>9.2684412668830873E-4</v>
      </c>
      <c r="O19" s="24">
        <f>BRPL_EOD!O19-BRPL_ISGS_exbus!O19</f>
        <v>-2.3569207317137852E-3</v>
      </c>
      <c r="P19" s="24">
        <f>BRPL_EOD!P19-BRPL_ISGS_exbus!P19</f>
        <v>-9.3477435367717021E-4</v>
      </c>
      <c r="Q19" s="24">
        <f>BRPL_EOD!Q19-BRPL_ISGS_exbus!Q19</f>
        <v>1.9936171767920285E-3</v>
      </c>
      <c r="R19" s="24">
        <f>BRPL_EOD!R19-BRPL_ISGS_exbus!R19</f>
        <v>9.1782165707705587E-3</v>
      </c>
      <c r="S19" s="24">
        <f>BRPL_EOD!S19-BRPL_ISGS_exbus!S19</f>
        <v>4.559476065818302E-3</v>
      </c>
      <c r="T19" s="24">
        <f>BRPL_EOD!T19-BRPL_ISGS_exbus!T19</f>
        <v>0</v>
      </c>
      <c r="U19" s="24">
        <f>BRPL_EOD!U19-BRPL_ISGS_exbus!U19</f>
        <v>1.5720372636707225E-3</v>
      </c>
      <c r="V19" s="24">
        <f>BRPL_EOD!V19-BRPL_ISGS_exbus!V19</f>
        <v>-1.3900958205921299E-3</v>
      </c>
      <c r="W19" s="24">
        <f>BRPL_EOD!W19-BRPL_ISGS_exbus!W19</f>
        <v>3.271824866310169E-3</v>
      </c>
      <c r="X19" s="24">
        <f>BRPL_EOD!X19-BRPL_ISGS_exbus!X19</f>
        <v>-4.0845558498858736E-4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-2.6128770011837332E-3</v>
      </c>
      <c r="L20" s="24">
        <f>BRPL_EOD!L20-BRPL_ISGS_exbus!L20</f>
        <v>9.8907327387820487E-5</v>
      </c>
      <c r="M20" s="24">
        <f>BRPL_EOD!M20-BRPL_ISGS_exbus!M20</f>
        <v>-1.9108887704959443E-3</v>
      </c>
      <c r="N20" s="24">
        <f>BRPL_EOD!N20-BRPL_ISGS_exbus!N20</f>
        <v>9.2684412668830873E-4</v>
      </c>
      <c r="O20" s="24">
        <f>BRPL_EOD!O20-BRPL_ISGS_exbus!O20</f>
        <v>-2.3569207317137852E-3</v>
      </c>
      <c r="P20" s="24">
        <f>BRPL_EOD!P20-BRPL_ISGS_exbus!P20</f>
        <v>-9.3477435367717021E-4</v>
      </c>
      <c r="Q20" s="24">
        <f>BRPL_EOD!Q20-BRPL_ISGS_exbus!Q20</f>
        <v>1.9936171767920285E-3</v>
      </c>
      <c r="R20" s="24">
        <f>BRPL_EOD!R20-BRPL_ISGS_exbus!R20</f>
        <v>9.1782165707705587E-3</v>
      </c>
      <c r="S20" s="24">
        <f>BRPL_EOD!S20-BRPL_ISGS_exbus!S20</f>
        <v>4.559476065818302E-3</v>
      </c>
      <c r="T20" s="24">
        <f>BRPL_EOD!T20-BRPL_ISGS_exbus!T20</f>
        <v>0</v>
      </c>
      <c r="U20" s="24">
        <f>BRPL_EOD!U20-BRPL_ISGS_exbus!U20</f>
        <v>1.5720372636707225E-3</v>
      </c>
      <c r="V20" s="24">
        <f>BRPL_EOD!V20-BRPL_ISGS_exbus!V20</f>
        <v>-1.3900958205921299E-3</v>
      </c>
      <c r="W20" s="24">
        <f>BRPL_EOD!W20-BRPL_ISGS_exbus!W20</f>
        <v>3.271824866310169E-3</v>
      </c>
      <c r="X20" s="24">
        <f>BRPL_EOD!X20-BRPL_ISGS_exbus!X20</f>
        <v>-4.0845558498858736E-4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-5.778283647259741E-3</v>
      </c>
      <c r="L21" s="24">
        <f>BRPL_EOD!L21-BRPL_ISGS_exbus!L21</f>
        <v>1.1326519845056282E-4</v>
      </c>
      <c r="M21" s="24">
        <f>BRPL_EOD!M21-BRPL_ISGS_exbus!M21</f>
        <v>-1.9108887704959443E-3</v>
      </c>
      <c r="N21" s="24">
        <f>BRPL_EOD!N21-BRPL_ISGS_exbus!N21</f>
        <v>9.2684412668830873E-4</v>
      </c>
      <c r="O21" s="24">
        <f>BRPL_EOD!O21-BRPL_ISGS_exbus!O21</f>
        <v>-2.3569207317137852E-3</v>
      </c>
      <c r="P21" s="24">
        <f>BRPL_EOD!P21-BRPL_ISGS_exbus!P21</f>
        <v>-9.3477435367717021E-4</v>
      </c>
      <c r="Q21" s="24">
        <f>BRPL_EOD!Q21-BRPL_ISGS_exbus!Q21</f>
        <v>9.5878905887758492E-4</v>
      </c>
      <c r="R21" s="24">
        <f>BRPL_EOD!R21-BRPL_ISGS_exbus!R21</f>
        <v>9.1782165707705587E-3</v>
      </c>
      <c r="S21" s="24">
        <f>BRPL_EOD!S21-BRPL_ISGS_exbus!S21</f>
        <v>5.4984673748101898E-3</v>
      </c>
      <c r="T21" s="24">
        <f>BRPL_EOD!T21-BRPL_ISGS_exbus!T21</f>
        <v>0</v>
      </c>
      <c r="U21" s="24">
        <f>BRPL_EOD!U21-BRPL_ISGS_exbus!U21</f>
        <v>1.5720372636707225E-3</v>
      </c>
      <c r="V21" s="24">
        <f>BRPL_EOD!V21-BRPL_ISGS_exbus!V21</f>
        <v>-1.3900958205921299E-3</v>
      </c>
      <c r="W21" s="24">
        <f>BRPL_EOD!W21-BRPL_ISGS_exbus!W21</f>
        <v>3.271824866310169E-3</v>
      </c>
      <c r="X21" s="24">
        <f>BRPL_EOD!X21-BRPL_ISGS_exbus!X21</f>
        <v>-4.0845558498858736E-4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-7.3621467735733859E-3</v>
      </c>
      <c r="L22" s="24">
        <f>BRPL_EOD!L22-BRPL_ISGS_exbus!L22</f>
        <v>9.8907327387820487E-5</v>
      </c>
      <c r="M22" s="24">
        <f>BRPL_EOD!M22-BRPL_ISGS_exbus!M22</f>
        <v>-1.9108887704959443E-3</v>
      </c>
      <c r="N22" s="24">
        <f>BRPL_EOD!N22-BRPL_ISGS_exbus!N22</f>
        <v>9.2684412668830873E-4</v>
      </c>
      <c r="O22" s="24">
        <f>BRPL_EOD!O22-BRPL_ISGS_exbus!O22</f>
        <v>-2.3569207317137852E-3</v>
      </c>
      <c r="P22" s="24">
        <f>BRPL_EOD!P22-BRPL_ISGS_exbus!P22</f>
        <v>-9.3477435367717021E-4</v>
      </c>
      <c r="Q22" s="24">
        <f>BRPL_EOD!Q22-BRPL_ISGS_exbus!Q22</f>
        <v>1.9936171767920285E-3</v>
      </c>
      <c r="R22" s="24">
        <f>BRPL_EOD!R22-BRPL_ISGS_exbus!R22</f>
        <v>9.1782165707705587E-3</v>
      </c>
      <c r="S22" s="24">
        <f>BRPL_EOD!S22-BRPL_ISGS_exbus!S22</f>
        <v>4.559476065818302E-3</v>
      </c>
      <c r="T22" s="24">
        <f>BRPL_EOD!T22-BRPL_ISGS_exbus!T22</f>
        <v>0</v>
      </c>
      <c r="U22" s="24">
        <f>BRPL_EOD!U22-BRPL_ISGS_exbus!U22</f>
        <v>1.5720372636707225E-3</v>
      </c>
      <c r="V22" s="24">
        <f>BRPL_EOD!V22-BRPL_ISGS_exbus!V22</f>
        <v>-1.3900958205921299E-3</v>
      </c>
      <c r="W22" s="24">
        <f>BRPL_EOD!W22-BRPL_ISGS_exbus!W22</f>
        <v>3.271824866310169E-3</v>
      </c>
      <c r="X22" s="24">
        <f>BRPL_EOD!X22-BRPL_ISGS_exbus!X22</f>
        <v>-4.0845558498858736E-4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-3.6335236234208423E-3</v>
      </c>
      <c r="L23" s="24">
        <f>BRPL_EOD!L23-BRPL_ISGS_exbus!L23</f>
        <v>9.8907327387820487E-5</v>
      </c>
      <c r="M23" s="24">
        <f>BRPL_EOD!M23-BRPL_ISGS_exbus!M23</f>
        <v>-1.9108887704959443E-3</v>
      </c>
      <c r="N23" s="24">
        <f>BRPL_EOD!N23-BRPL_ISGS_exbus!N23</f>
        <v>9.2684412668830873E-4</v>
      </c>
      <c r="O23" s="24">
        <f>BRPL_EOD!O23-BRPL_ISGS_exbus!O23</f>
        <v>-2.3569207317137852E-3</v>
      </c>
      <c r="P23" s="24">
        <f>BRPL_EOD!P23-BRPL_ISGS_exbus!P23</f>
        <v>-9.3477435367717021E-4</v>
      </c>
      <c r="Q23" s="24">
        <f>BRPL_EOD!Q23-BRPL_ISGS_exbus!Q23</f>
        <v>1.9936171767920285E-3</v>
      </c>
      <c r="R23" s="24">
        <f>BRPL_EOD!R23-BRPL_ISGS_exbus!R23</f>
        <v>9.1782165707705587E-3</v>
      </c>
      <c r="S23" s="24">
        <f>BRPL_EOD!S23-BRPL_ISGS_exbus!S23</f>
        <v>4.559476065818302E-3</v>
      </c>
      <c r="T23" s="24">
        <f>BRPL_EOD!T23-BRPL_ISGS_exbus!T23</f>
        <v>0</v>
      </c>
      <c r="U23" s="24">
        <f>BRPL_EOD!U23-BRPL_ISGS_exbus!U23</f>
        <v>1.5720372636707225E-3</v>
      </c>
      <c r="V23" s="24">
        <f>BRPL_EOD!V23-BRPL_ISGS_exbus!V23</f>
        <v>-1.3900958205921299E-3</v>
      </c>
      <c r="W23" s="24">
        <f>BRPL_EOD!W23-BRPL_ISGS_exbus!W23</f>
        <v>3.271824866310169E-3</v>
      </c>
      <c r="X23" s="24">
        <f>BRPL_EOD!X23-BRPL_ISGS_exbus!X23</f>
        <v>-4.0845558498858736E-4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-7.0237013791256686E-3</v>
      </c>
      <c r="L24" s="24">
        <f>BRPL_EOD!L24-BRPL_ISGS_exbus!L24</f>
        <v>9.8907327387820487E-5</v>
      </c>
      <c r="M24" s="24">
        <f>BRPL_EOD!M24-BRPL_ISGS_exbus!M24</f>
        <v>-1.9108887704959443E-3</v>
      </c>
      <c r="N24" s="24">
        <f>BRPL_EOD!N24-BRPL_ISGS_exbus!N24</f>
        <v>9.2684412668830873E-4</v>
      </c>
      <c r="O24" s="24">
        <f>BRPL_EOD!O24-BRPL_ISGS_exbus!O24</f>
        <v>-2.3569207317137852E-3</v>
      </c>
      <c r="P24" s="24">
        <f>BRPL_EOD!P24-BRPL_ISGS_exbus!P24</f>
        <v>-9.3477435367717021E-4</v>
      </c>
      <c r="Q24" s="24">
        <f>BRPL_EOD!Q24-BRPL_ISGS_exbus!Q24</f>
        <v>1.9936171767920285E-3</v>
      </c>
      <c r="R24" s="24">
        <f>BRPL_EOD!R24-BRPL_ISGS_exbus!R24</f>
        <v>9.1782165707705587E-3</v>
      </c>
      <c r="S24" s="24">
        <f>BRPL_EOD!S24-BRPL_ISGS_exbus!S24</f>
        <v>4.559476065818302E-3</v>
      </c>
      <c r="T24" s="24">
        <f>BRPL_EOD!T24-BRPL_ISGS_exbus!T24</f>
        <v>0</v>
      </c>
      <c r="U24" s="24">
        <f>BRPL_EOD!U24-BRPL_ISGS_exbus!U24</f>
        <v>1.5720372636707225E-3</v>
      </c>
      <c r="V24" s="24">
        <f>BRPL_EOD!V24-BRPL_ISGS_exbus!V24</f>
        <v>-1.3900958205921299E-3</v>
      </c>
      <c r="W24" s="24">
        <f>BRPL_EOD!W24-BRPL_ISGS_exbus!W24</f>
        <v>3.271824866310169E-3</v>
      </c>
      <c r="X24" s="24">
        <f>BRPL_EOD!X24-BRPL_ISGS_exbus!X24</f>
        <v>-4.0845558498858736E-4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6.4369365381367061E-4</v>
      </c>
      <c r="L25" s="24">
        <f>BRPL_EOD!L25-BRPL_ISGS_exbus!L25</f>
        <v>9.8907327387820487E-5</v>
      </c>
      <c r="M25" s="24">
        <f>BRPL_EOD!M25-BRPL_ISGS_exbus!M25</f>
        <v>-1.9108887704959443E-3</v>
      </c>
      <c r="N25" s="24">
        <f>BRPL_EOD!N25-BRPL_ISGS_exbus!N25</f>
        <v>9.2684412668830873E-4</v>
      </c>
      <c r="O25" s="24">
        <f>BRPL_EOD!O25-BRPL_ISGS_exbus!O25</f>
        <v>-2.3569207317137852E-3</v>
      </c>
      <c r="P25" s="24">
        <f>BRPL_EOD!P25-BRPL_ISGS_exbus!P25</f>
        <v>-9.3477435367717021E-4</v>
      </c>
      <c r="Q25" s="24">
        <f>BRPL_EOD!Q25-BRPL_ISGS_exbus!Q25</f>
        <v>1.9936171767920285E-3</v>
      </c>
      <c r="R25" s="24">
        <f>BRPL_EOD!R25-BRPL_ISGS_exbus!R25</f>
        <v>9.1782165707705587E-3</v>
      </c>
      <c r="S25" s="24">
        <f>BRPL_EOD!S25-BRPL_ISGS_exbus!S25</f>
        <v>4.559476065818302E-3</v>
      </c>
      <c r="T25" s="24">
        <f>BRPL_EOD!T25-BRPL_ISGS_exbus!T25</f>
        <v>0</v>
      </c>
      <c r="U25" s="24">
        <f>BRPL_EOD!U25-BRPL_ISGS_exbus!U25</f>
        <v>1.5720372636707225E-3</v>
      </c>
      <c r="V25" s="24">
        <f>BRPL_EOD!V25-BRPL_ISGS_exbus!V25</f>
        <v>-1.3900958205921299E-3</v>
      </c>
      <c r="W25" s="24">
        <f>BRPL_EOD!W25-BRPL_ISGS_exbus!W25</f>
        <v>3.271824866310169E-3</v>
      </c>
      <c r="X25" s="24">
        <f>BRPL_EOD!X25-BRPL_ISGS_exbus!X25</f>
        <v>-4.0845558498858736E-4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-3.2123377584980517E-3</v>
      </c>
      <c r="L26" s="24">
        <f>BRPL_EOD!L26-BRPL_ISGS_exbus!L26</f>
        <v>9.8907327387820487E-5</v>
      </c>
      <c r="M26" s="24">
        <f>BRPL_EOD!M26-BRPL_ISGS_exbus!M26</f>
        <v>-1.9108887704959443E-3</v>
      </c>
      <c r="N26" s="24">
        <f>BRPL_EOD!N26-BRPL_ISGS_exbus!N26</f>
        <v>9.2684412668830873E-4</v>
      </c>
      <c r="O26" s="24">
        <f>BRPL_EOD!O26-BRPL_ISGS_exbus!O26</f>
        <v>-2.3569207317137852E-3</v>
      </c>
      <c r="P26" s="24">
        <f>BRPL_EOD!P26-BRPL_ISGS_exbus!P26</f>
        <v>-9.3477435367717021E-4</v>
      </c>
      <c r="Q26" s="24">
        <f>BRPL_EOD!Q26-BRPL_ISGS_exbus!Q26</f>
        <v>1.9936171767920285E-3</v>
      </c>
      <c r="R26" s="24">
        <f>BRPL_EOD!R26-BRPL_ISGS_exbus!R26</f>
        <v>9.1782165707705587E-3</v>
      </c>
      <c r="S26" s="24">
        <f>BRPL_EOD!S26-BRPL_ISGS_exbus!S26</f>
        <v>4.559476065818302E-3</v>
      </c>
      <c r="T26" s="24">
        <f>BRPL_EOD!T26-BRPL_ISGS_exbus!T26</f>
        <v>0</v>
      </c>
      <c r="U26" s="24">
        <f>BRPL_EOD!U26-BRPL_ISGS_exbus!U26</f>
        <v>1.5720372636707225E-3</v>
      </c>
      <c r="V26" s="24">
        <f>BRPL_EOD!V26-BRPL_ISGS_exbus!V26</f>
        <v>-1.3900958205921299E-3</v>
      </c>
      <c r="W26" s="24">
        <f>BRPL_EOD!W26-BRPL_ISGS_exbus!W26</f>
        <v>3.271824866310169E-3</v>
      </c>
      <c r="X26" s="24">
        <f>BRPL_EOD!X26-BRPL_ISGS_exbus!X26</f>
        <v>-4.0845558498858736E-4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1.8357811280225178E-3</v>
      </c>
      <c r="L27" s="24">
        <f>BRPL_EOD!L27-BRPL_ISGS_exbus!L27</f>
        <v>-7.0364427417146658E-5</v>
      </c>
      <c r="M27" s="24">
        <f>BRPL_EOD!M27-BRPL_ISGS_exbus!M27</f>
        <v>-1.9108887704959443E-3</v>
      </c>
      <c r="N27" s="24">
        <f>BRPL_EOD!N27-BRPL_ISGS_exbus!N27</f>
        <v>9.2684412668830873E-4</v>
      </c>
      <c r="O27" s="24">
        <f>BRPL_EOD!O27-BRPL_ISGS_exbus!O27</f>
        <v>-2.3569207317137852E-3</v>
      </c>
      <c r="P27" s="24">
        <f>BRPL_EOD!P27-BRPL_ISGS_exbus!P27</f>
        <v>-9.3477435367717021E-4</v>
      </c>
      <c r="Q27" s="24">
        <f>BRPL_EOD!Q27-BRPL_ISGS_exbus!Q27</f>
        <v>1.6171794871802092E-3</v>
      </c>
      <c r="R27" s="24">
        <f>BRPL_EOD!R27-BRPL_ISGS_exbus!R27</f>
        <v>9.1782165707705587E-3</v>
      </c>
      <c r="S27" s="24">
        <f>BRPL_EOD!S27-BRPL_ISGS_exbus!S27</f>
        <v>1.5884013065798896E-3</v>
      </c>
      <c r="T27" s="24">
        <f>BRPL_EOD!T27-BRPL_ISGS_exbus!T27</f>
        <v>0</v>
      </c>
      <c r="U27" s="24">
        <f>BRPL_EOD!U27-BRPL_ISGS_exbus!U27</f>
        <v>1.5720372636707225E-3</v>
      </c>
      <c r="V27" s="24">
        <f>BRPL_EOD!V27-BRPL_ISGS_exbus!V27</f>
        <v>-1.3900958205921299E-3</v>
      </c>
      <c r="W27" s="24">
        <f>BRPL_EOD!W27-BRPL_ISGS_exbus!W27</f>
        <v>3.271824866310169E-3</v>
      </c>
      <c r="X27" s="24">
        <f>BRPL_EOD!X27-BRPL_ISGS_exbus!X27</f>
        <v>-4.0845558498858736E-4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-3.2123377584980517E-3</v>
      </c>
      <c r="L28" s="24">
        <f>BRPL_EOD!L28-BRPL_ISGS_exbus!L28</f>
        <v>-7.0364427417146658E-5</v>
      </c>
      <c r="M28" s="24">
        <f>BRPL_EOD!M28-BRPL_ISGS_exbus!M28</f>
        <v>-1.9108887704959443E-3</v>
      </c>
      <c r="N28" s="24">
        <f>BRPL_EOD!N28-BRPL_ISGS_exbus!N28</f>
        <v>9.2684412668830873E-4</v>
      </c>
      <c r="O28" s="24">
        <f>BRPL_EOD!O28-BRPL_ISGS_exbus!O28</f>
        <v>-2.3569207317137852E-3</v>
      </c>
      <c r="P28" s="24">
        <f>BRPL_EOD!P28-BRPL_ISGS_exbus!P28</f>
        <v>-9.3477435367717021E-4</v>
      </c>
      <c r="Q28" s="24">
        <f>BRPL_EOD!Q28-BRPL_ISGS_exbus!Q28</f>
        <v>1.6171794871802092E-3</v>
      </c>
      <c r="R28" s="24">
        <f>BRPL_EOD!R28-BRPL_ISGS_exbus!R28</f>
        <v>9.1782165707705587E-3</v>
      </c>
      <c r="S28" s="24">
        <f>BRPL_EOD!S28-BRPL_ISGS_exbus!S28</f>
        <v>1.5884013065798896E-3</v>
      </c>
      <c r="T28" s="24">
        <f>BRPL_EOD!T28-BRPL_ISGS_exbus!T28</f>
        <v>0</v>
      </c>
      <c r="U28" s="24">
        <f>BRPL_EOD!U28-BRPL_ISGS_exbus!U28</f>
        <v>1.5720372636707225E-3</v>
      </c>
      <c r="V28" s="24">
        <f>BRPL_EOD!V28-BRPL_ISGS_exbus!V28</f>
        <v>-1.3900958205921299E-3</v>
      </c>
      <c r="W28" s="24">
        <f>BRPL_EOD!W28-BRPL_ISGS_exbus!W28</f>
        <v>3.271824866310169E-3</v>
      </c>
      <c r="X28" s="24">
        <f>BRPL_EOD!X28-BRPL_ISGS_exbus!X28</f>
        <v>-4.0845558498858736E-4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-5.8387501975403211E-3</v>
      </c>
      <c r="L29" s="24">
        <f>BRPL_EOD!L29-BRPL_ISGS_exbus!L29</f>
        <v>-7.0364427417146658E-5</v>
      </c>
      <c r="M29" s="24">
        <f>BRPL_EOD!M29-BRPL_ISGS_exbus!M29</f>
        <v>-1.9108887704959443E-3</v>
      </c>
      <c r="N29" s="24">
        <f>BRPL_EOD!N29-BRPL_ISGS_exbus!N29</f>
        <v>9.2684412668830873E-4</v>
      </c>
      <c r="O29" s="24">
        <f>BRPL_EOD!O29-BRPL_ISGS_exbus!O29</f>
        <v>-2.3569207317137852E-3</v>
      </c>
      <c r="P29" s="24">
        <f>BRPL_EOD!P29-BRPL_ISGS_exbus!P29</f>
        <v>-9.3477435367717021E-4</v>
      </c>
      <c r="Q29" s="24">
        <f>BRPL_EOD!Q29-BRPL_ISGS_exbus!Q29</f>
        <v>1.6171794871802092E-3</v>
      </c>
      <c r="R29" s="24">
        <f>BRPL_EOD!R29-BRPL_ISGS_exbus!R29</f>
        <v>9.1782165707705587E-3</v>
      </c>
      <c r="S29" s="24">
        <f>BRPL_EOD!S29-BRPL_ISGS_exbus!S29</f>
        <v>1.5884013065798896E-3</v>
      </c>
      <c r="T29" s="24">
        <f>BRPL_EOD!T29-BRPL_ISGS_exbus!T29</f>
        <v>0</v>
      </c>
      <c r="U29" s="24">
        <f>BRPL_EOD!U29-BRPL_ISGS_exbus!U29</f>
        <v>1.5720372636707225E-3</v>
      </c>
      <c r="V29" s="24">
        <f>BRPL_EOD!V29-BRPL_ISGS_exbus!V29</f>
        <v>-1.3900958205921299E-3</v>
      </c>
      <c r="W29" s="24">
        <f>BRPL_EOD!W29-BRPL_ISGS_exbus!W29</f>
        <v>3.271824866310169E-3</v>
      </c>
      <c r="X29" s="24">
        <f>BRPL_EOD!X29-BRPL_ISGS_exbus!X29</f>
        <v>-4.0845558498858736E-4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-2.9594388181521936E-3</v>
      </c>
      <c r="L30" s="24">
        <f>BRPL_EOD!L30-BRPL_ISGS_exbus!L30</f>
        <v>1.7736271417945204E-4</v>
      </c>
      <c r="M30" s="24">
        <f>BRPL_EOD!M30-BRPL_ISGS_exbus!M30</f>
        <v>-1.9108887704959443E-3</v>
      </c>
      <c r="N30" s="24">
        <f>BRPL_EOD!N30-BRPL_ISGS_exbus!N30</f>
        <v>9.2684412668830873E-4</v>
      </c>
      <c r="O30" s="24">
        <f>BRPL_EOD!O30-BRPL_ISGS_exbus!O30</f>
        <v>-2.3569207317137852E-3</v>
      </c>
      <c r="P30" s="24">
        <f>BRPL_EOD!P30-BRPL_ISGS_exbus!P30</f>
        <v>-9.3477435367717021E-4</v>
      </c>
      <c r="Q30" s="24">
        <f>BRPL_EOD!Q30-BRPL_ISGS_exbus!Q30</f>
        <v>1.6171794871802092E-3</v>
      </c>
      <c r="R30" s="24">
        <f>BRPL_EOD!R30-BRPL_ISGS_exbus!R30</f>
        <v>9.1782165707705587E-3</v>
      </c>
      <c r="S30" s="24">
        <f>BRPL_EOD!S30-BRPL_ISGS_exbus!S30</f>
        <v>1.5884013065798896E-3</v>
      </c>
      <c r="T30" s="24">
        <f>BRPL_EOD!T30-BRPL_ISGS_exbus!T30</f>
        <v>0</v>
      </c>
      <c r="U30" s="24">
        <f>BRPL_EOD!U30-BRPL_ISGS_exbus!U30</f>
        <v>1.5720372636707225E-3</v>
      </c>
      <c r="V30" s="24">
        <f>BRPL_EOD!V30-BRPL_ISGS_exbus!V30</f>
        <v>-1.3900958205921299E-3</v>
      </c>
      <c r="W30" s="24">
        <f>BRPL_EOD!W30-BRPL_ISGS_exbus!W30</f>
        <v>3.271824866310169E-3</v>
      </c>
      <c r="X30" s="24">
        <f>BRPL_EOD!X30-BRPL_ISGS_exbus!X30</f>
        <v>-4.0845558498858736E-4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-1.0169550628802426E-3</v>
      </c>
      <c r="L31" s="24">
        <f>BRPL_EOD!L31-BRPL_ISGS_exbus!L31</f>
        <v>-3.8042144522520971E-5</v>
      </c>
      <c r="M31" s="24">
        <f>BRPL_EOD!M31-BRPL_ISGS_exbus!M31</f>
        <v>-1.9108887704959443E-3</v>
      </c>
      <c r="N31" s="24">
        <f>BRPL_EOD!N31-BRPL_ISGS_exbus!N31</f>
        <v>9.2684412668830873E-4</v>
      </c>
      <c r="O31" s="24">
        <f>BRPL_EOD!O31-BRPL_ISGS_exbus!O31</f>
        <v>-2.3569207317137852E-3</v>
      </c>
      <c r="P31" s="24">
        <f>BRPL_EOD!P31-BRPL_ISGS_exbus!P31</f>
        <v>-9.3477435367717021E-4</v>
      </c>
      <c r="Q31" s="24">
        <f>BRPL_EOD!Q31-BRPL_ISGS_exbus!Q31</f>
        <v>1.6171794871802092E-3</v>
      </c>
      <c r="R31" s="24">
        <f>BRPL_EOD!R31-BRPL_ISGS_exbus!R31</f>
        <v>3.9078518093038639E-3</v>
      </c>
      <c r="S31" s="24">
        <f>BRPL_EOD!S31-BRPL_ISGS_exbus!S31</f>
        <v>1.5884013065798896E-3</v>
      </c>
      <c r="T31" s="24">
        <f>BRPL_EOD!T31-BRPL_ISGS_exbus!T31</f>
        <v>0</v>
      </c>
      <c r="U31" s="24">
        <f>BRPL_EOD!U31-BRPL_ISGS_exbus!U31</f>
        <v>1.5720372636707225E-3</v>
      </c>
      <c r="V31" s="24">
        <f>BRPL_EOD!V31-BRPL_ISGS_exbus!V31</f>
        <v>-1.4752941176432444E-4</v>
      </c>
      <c r="W31" s="24">
        <f>BRPL_EOD!W31-BRPL_ISGS_exbus!W31</f>
        <v>3.271824866310169E-3</v>
      </c>
      <c r="X31" s="24">
        <f>BRPL_EOD!X31-BRPL_ISGS_exbus!X31</f>
        <v>-4.0845558498858736E-4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-1.0169550628802426E-3</v>
      </c>
      <c r="L32" s="24">
        <f>BRPL_EOD!L32-BRPL_ISGS_exbus!L32</f>
        <v>-8.651521094904524E-5</v>
      </c>
      <c r="M32" s="24">
        <f>BRPL_EOD!M32-BRPL_ISGS_exbus!M32</f>
        <v>-1.9108887704959443E-3</v>
      </c>
      <c r="N32" s="24">
        <f>BRPL_EOD!N32-BRPL_ISGS_exbus!N32</f>
        <v>9.2684412668830873E-4</v>
      </c>
      <c r="O32" s="24">
        <f>BRPL_EOD!O32-BRPL_ISGS_exbus!O32</f>
        <v>-2.3569207317137852E-3</v>
      </c>
      <c r="P32" s="24">
        <f>BRPL_EOD!P32-BRPL_ISGS_exbus!P32</f>
        <v>-9.3477435367717021E-4</v>
      </c>
      <c r="Q32" s="24">
        <f>BRPL_EOD!Q32-BRPL_ISGS_exbus!Q32</f>
        <v>9.5971994535481997E-4</v>
      </c>
      <c r="R32" s="24">
        <f>BRPL_EOD!R32-BRPL_ISGS_exbus!R32</f>
        <v>-1.2727547169824049E-3</v>
      </c>
      <c r="S32" s="24">
        <f>BRPL_EOD!S32-BRPL_ISGS_exbus!S32</f>
        <v>5.1955778894541282E-4</v>
      </c>
      <c r="T32" s="24">
        <f>BRPL_EOD!T32-BRPL_ISGS_exbus!T32</f>
        <v>0</v>
      </c>
      <c r="U32" s="24">
        <f>BRPL_EOD!U32-BRPL_ISGS_exbus!U32</f>
        <v>1.5720372636707225E-3</v>
      </c>
      <c r="V32" s="24">
        <f>BRPL_EOD!V32-BRPL_ISGS_exbus!V32</f>
        <v>-1.4117647058853322E-4</v>
      </c>
      <c r="W32" s="24">
        <f>BRPL_EOD!W32-BRPL_ISGS_exbus!W32</f>
        <v>2.048370846132741E-3</v>
      </c>
      <c r="X32" s="24">
        <f>BRPL_EOD!X32-BRPL_ISGS_exbus!X32</f>
        <v>-3.6582555006248185E-4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-1.0169550628802426E-3</v>
      </c>
      <c r="L33" s="24">
        <f>BRPL_EOD!L33-BRPL_ISGS_exbus!L33</f>
        <v>9.8290784229959627E-5</v>
      </c>
      <c r="M33" s="24">
        <f>BRPL_EOD!M33-BRPL_ISGS_exbus!M33</f>
        <v>-1.9108887704959443E-3</v>
      </c>
      <c r="N33" s="24">
        <f>BRPL_EOD!N33-BRPL_ISGS_exbus!N33</f>
        <v>9.2684412668830873E-4</v>
      </c>
      <c r="O33" s="24">
        <f>BRPL_EOD!O33-BRPL_ISGS_exbus!O33</f>
        <v>-2.3569207317137852E-3</v>
      </c>
      <c r="P33" s="24">
        <f>BRPL_EOD!P33-BRPL_ISGS_exbus!P33</f>
        <v>-9.3477435367717021E-4</v>
      </c>
      <c r="Q33" s="24">
        <f>BRPL_EOD!Q33-BRPL_ISGS_exbus!Q33</f>
        <v>9.5971994535481997E-4</v>
      </c>
      <c r="R33" s="24">
        <f>BRPL_EOD!R33-BRPL_ISGS_exbus!R33</f>
        <v>-1.2727547169824049E-3</v>
      </c>
      <c r="S33" s="24">
        <f>BRPL_EOD!S33-BRPL_ISGS_exbus!S33</f>
        <v>5.1955778894541282E-4</v>
      </c>
      <c r="T33" s="24">
        <f>BRPL_EOD!T33-BRPL_ISGS_exbus!T33</f>
        <v>0</v>
      </c>
      <c r="U33" s="24">
        <f>BRPL_EOD!U33-BRPL_ISGS_exbus!U33</f>
        <v>1.5720372636707225E-3</v>
      </c>
      <c r="V33" s="24">
        <f>BRPL_EOD!V33-BRPL_ISGS_exbus!V33</f>
        <v>-1.4117647058853322E-4</v>
      </c>
      <c r="W33" s="24">
        <f>BRPL_EOD!W33-BRPL_ISGS_exbus!W33</f>
        <v>2.048370846132741E-3</v>
      </c>
      <c r="X33" s="24">
        <f>BRPL_EOD!X33-BRPL_ISGS_exbus!X33</f>
        <v>-5.8430729121283775E-4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-1.0169550628802426E-3</v>
      </c>
      <c r="L34" s="24">
        <f>BRPL_EOD!L34-BRPL_ISGS_exbus!L34</f>
        <v>-1.0961730679071024E-4</v>
      </c>
      <c r="M34" s="24">
        <f>BRPL_EOD!M34-BRPL_ISGS_exbus!M34</f>
        <v>-1.9108887704959443E-3</v>
      </c>
      <c r="N34" s="24">
        <f>BRPL_EOD!N34-BRPL_ISGS_exbus!N34</f>
        <v>9.2684412668830873E-4</v>
      </c>
      <c r="O34" s="24">
        <f>BRPL_EOD!O34-BRPL_ISGS_exbus!O34</f>
        <v>-2.3569207317137852E-3</v>
      </c>
      <c r="P34" s="24">
        <f>BRPL_EOD!P34-BRPL_ISGS_exbus!P34</f>
        <v>-9.3477435367717021E-4</v>
      </c>
      <c r="Q34" s="24">
        <f>BRPL_EOD!Q34-BRPL_ISGS_exbus!Q34</f>
        <v>4.8561576354622105E-4</v>
      </c>
      <c r="R34" s="24">
        <f>BRPL_EOD!R34-BRPL_ISGS_exbus!R34</f>
        <v>1.88358874172323E-3</v>
      </c>
      <c r="S34" s="24">
        <f>BRPL_EOD!S34-BRPL_ISGS_exbus!S34</f>
        <v>-8.7939829954208903E-4</v>
      </c>
      <c r="T34" s="24">
        <f>BRPL_EOD!T34-BRPL_ISGS_exbus!T34</f>
        <v>0</v>
      </c>
      <c r="U34" s="24">
        <f>BRPL_EOD!U34-BRPL_ISGS_exbus!U34</f>
        <v>1.5720372636707225E-3</v>
      </c>
      <c r="V34" s="24">
        <f>BRPL_EOD!V34-BRPL_ISGS_exbus!V34</f>
        <v>-1.4117647058853322E-4</v>
      </c>
      <c r="W34" s="24">
        <f>BRPL_EOD!W34-BRPL_ISGS_exbus!W34</f>
        <v>2.048370846132741E-3</v>
      </c>
      <c r="X34" s="24">
        <f>BRPL_EOD!X34-BRPL_ISGS_exbus!X34</f>
        <v>-5.8430729121283775E-4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-1.0169550628802426E-3</v>
      </c>
      <c r="L35" s="24">
        <f>BRPL_EOD!L35-BRPL_ISGS_exbus!L35</f>
        <v>-1.0961730679071024E-4</v>
      </c>
      <c r="M35" s="24">
        <f>BRPL_EOD!M35-BRPL_ISGS_exbus!M35</f>
        <v>-1.9108887704959443E-3</v>
      </c>
      <c r="N35" s="24">
        <f>BRPL_EOD!N35-BRPL_ISGS_exbus!N35</f>
        <v>9.2684412668830873E-4</v>
      </c>
      <c r="O35" s="24">
        <f>BRPL_EOD!O35-BRPL_ISGS_exbus!O35</f>
        <v>-2.3569207317137852E-3</v>
      </c>
      <c r="P35" s="24">
        <f>BRPL_EOD!P35-BRPL_ISGS_exbus!P35</f>
        <v>-9.3477435367717021E-4</v>
      </c>
      <c r="Q35" s="24">
        <f>BRPL_EOD!Q35-BRPL_ISGS_exbus!Q35</f>
        <v>4.8561576354622105E-4</v>
      </c>
      <c r="R35" s="24">
        <f>BRPL_EOD!R35-BRPL_ISGS_exbus!R35</f>
        <v>1.88358874172323E-3</v>
      </c>
      <c r="S35" s="24">
        <f>BRPL_EOD!S35-BRPL_ISGS_exbus!S35</f>
        <v>-8.7939829954208903E-4</v>
      </c>
      <c r="T35" s="24">
        <f>BRPL_EOD!T35-BRPL_ISGS_exbus!T35</f>
        <v>0</v>
      </c>
      <c r="U35" s="24">
        <f>BRPL_EOD!U35-BRPL_ISGS_exbus!U35</f>
        <v>1.6090169608986571E-3</v>
      </c>
      <c r="V35" s="24">
        <f>BRPL_EOD!V35-BRPL_ISGS_exbus!V35</f>
        <v>-1.4117647058853322E-4</v>
      </c>
      <c r="W35" s="24">
        <f>BRPL_EOD!W35-BRPL_ISGS_exbus!W35</f>
        <v>2.048370846132741E-3</v>
      </c>
      <c r="X35" s="24">
        <f>BRPL_EOD!X35-BRPL_ISGS_exbus!X35</f>
        <v>-5.8430729121283775E-4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-1.0169550628802426E-3</v>
      </c>
      <c r="L36" s="24">
        <f>BRPL_EOD!L36-BRPL_ISGS_exbus!L36</f>
        <v>-1.0961730679071024E-4</v>
      </c>
      <c r="M36" s="24">
        <f>BRPL_EOD!M36-BRPL_ISGS_exbus!M36</f>
        <v>-1.9108887704959443E-3</v>
      </c>
      <c r="N36" s="24">
        <f>BRPL_EOD!N36-BRPL_ISGS_exbus!N36</f>
        <v>9.2684412668830873E-4</v>
      </c>
      <c r="O36" s="24">
        <f>BRPL_EOD!O36-BRPL_ISGS_exbus!O36</f>
        <v>-2.3569207317137852E-3</v>
      </c>
      <c r="P36" s="24">
        <f>BRPL_EOD!P36-BRPL_ISGS_exbus!P36</f>
        <v>-9.3477435367717021E-4</v>
      </c>
      <c r="Q36" s="24">
        <f>BRPL_EOD!Q36-BRPL_ISGS_exbus!Q36</f>
        <v>4.8561576354622105E-4</v>
      </c>
      <c r="R36" s="24">
        <f>BRPL_EOD!R36-BRPL_ISGS_exbus!R36</f>
        <v>1.88358874172323E-3</v>
      </c>
      <c r="S36" s="24">
        <f>BRPL_EOD!S36-BRPL_ISGS_exbus!S36</f>
        <v>-8.7939829954208903E-4</v>
      </c>
      <c r="T36" s="24">
        <f>BRPL_EOD!T36-BRPL_ISGS_exbus!T36</f>
        <v>0</v>
      </c>
      <c r="U36" s="24">
        <f>BRPL_EOD!U36-BRPL_ISGS_exbus!U36</f>
        <v>-3.6585599644212152E-4</v>
      </c>
      <c r="V36" s="24">
        <f>BRPL_EOD!V36-BRPL_ISGS_exbus!V36</f>
        <v>2.1690265486684623E-4</v>
      </c>
      <c r="W36" s="24">
        <f>BRPL_EOD!W36-BRPL_ISGS_exbus!W36</f>
        <v>2.048370846132741E-3</v>
      </c>
      <c r="X36" s="24">
        <f>BRPL_EOD!X36-BRPL_ISGS_exbus!X36</f>
        <v>-5.8430729121283775E-4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-1.0169550628802426E-3</v>
      </c>
      <c r="L37" s="24">
        <f>BRPL_EOD!L37-BRPL_ISGS_exbus!L37</f>
        <v>-1.0961730679071024E-4</v>
      </c>
      <c r="M37" s="24">
        <f>BRPL_EOD!M37-BRPL_ISGS_exbus!M37</f>
        <v>-1.9108887704959443E-3</v>
      </c>
      <c r="N37" s="24">
        <f>BRPL_EOD!N37-BRPL_ISGS_exbus!N37</f>
        <v>9.2684412668830873E-4</v>
      </c>
      <c r="O37" s="24">
        <f>BRPL_EOD!O37-BRPL_ISGS_exbus!O37</f>
        <v>-2.3569207317137852E-3</v>
      </c>
      <c r="P37" s="24">
        <f>BRPL_EOD!P37-BRPL_ISGS_exbus!P37</f>
        <v>-9.3477435367717021E-4</v>
      </c>
      <c r="Q37" s="24">
        <f>BRPL_EOD!Q37-BRPL_ISGS_exbus!Q37</f>
        <v>4.8561576354622105E-4</v>
      </c>
      <c r="R37" s="24">
        <f>BRPL_EOD!R37-BRPL_ISGS_exbus!R37</f>
        <v>1.88358874172323E-3</v>
      </c>
      <c r="S37" s="24">
        <f>BRPL_EOD!S37-BRPL_ISGS_exbus!S37</f>
        <v>-8.7939829954208903E-4</v>
      </c>
      <c r="T37" s="24">
        <f>BRPL_EOD!T37-BRPL_ISGS_exbus!T37</f>
        <v>0</v>
      </c>
      <c r="U37" s="24">
        <f>BRPL_EOD!U37-BRPL_ISGS_exbus!U37</f>
        <v>-3.6585599644212152E-4</v>
      </c>
      <c r="V37" s="24">
        <f>BRPL_EOD!V37-BRPL_ISGS_exbus!V37</f>
        <v>2.1690265486684623E-4</v>
      </c>
      <c r="W37" s="24">
        <f>BRPL_EOD!W37-BRPL_ISGS_exbus!W37</f>
        <v>2.048370846132741E-3</v>
      </c>
      <c r="X37" s="24">
        <f>BRPL_EOD!X37-BRPL_ISGS_exbus!X37</f>
        <v>-5.8430729121283775E-4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-1.0169550628802426E-3</v>
      </c>
      <c r="L38" s="24">
        <f>BRPL_EOD!L38-BRPL_ISGS_exbus!L38</f>
        <v>-1.0961730679071024E-4</v>
      </c>
      <c r="M38" s="24">
        <f>BRPL_EOD!M38-BRPL_ISGS_exbus!M38</f>
        <v>-1.9108887704959443E-3</v>
      </c>
      <c r="N38" s="24">
        <f>BRPL_EOD!N38-BRPL_ISGS_exbus!N38</f>
        <v>9.2684412668830873E-4</v>
      </c>
      <c r="O38" s="24">
        <f>BRPL_EOD!O38-BRPL_ISGS_exbus!O38</f>
        <v>-2.3569207317137852E-3</v>
      </c>
      <c r="P38" s="24">
        <f>BRPL_EOD!P38-BRPL_ISGS_exbus!P38</f>
        <v>-9.3477435367717021E-4</v>
      </c>
      <c r="Q38" s="24">
        <f>BRPL_EOD!Q38-BRPL_ISGS_exbus!Q38</f>
        <v>4.8561576354622105E-4</v>
      </c>
      <c r="R38" s="24">
        <f>BRPL_EOD!R38-BRPL_ISGS_exbus!R38</f>
        <v>1.88358874172323E-3</v>
      </c>
      <c r="S38" s="24">
        <f>BRPL_EOD!S38-BRPL_ISGS_exbus!S38</f>
        <v>-8.7939829954208903E-4</v>
      </c>
      <c r="T38" s="24">
        <f>BRPL_EOD!T38-BRPL_ISGS_exbus!T38</f>
        <v>0</v>
      </c>
      <c r="U38" s="24">
        <f>BRPL_EOD!U38-BRPL_ISGS_exbus!U38</f>
        <v>-3.6585599644212152E-4</v>
      </c>
      <c r="V38" s="24">
        <f>BRPL_EOD!V38-BRPL_ISGS_exbus!V38</f>
        <v>-1.4117647058853322E-4</v>
      </c>
      <c r="W38" s="24">
        <f>BRPL_EOD!W38-BRPL_ISGS_exbus!W38</f>
        <v>2.048370846132741E-3</v>
      </c>
      <c r="X38" s="24">
        <f>BRPL_EOD!X38-BRPL_ISGS_exbus!X38</f>
        <v>-5.8430729121283775E-4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-1.0169550628802426E-3</v>
      </c>
      <c r="L39" s="24">
        <f>BRPL_EOD!L39-BRPL_ISGS_exbus!L39</f>
        <v>-1.0961730679071024E-4</v>
      </c>
      <c r="M39" s="24">
        <f>BRPL_EOD!M39-BRPL_ISGS_exbus!M39</f>
        <v>-1.9108887704959443E-3</v>
      </c>
      <c r="N39" s="24">
        <f>BRPL_EOD!N39-BRPL_ISGS_exbus!N39</f>
        <v>9.2684412668830873E-4</v>
      </c>
      <c r="O39" s="24">
        <f>BRPL_EOD!O39-BRPL_ISGS_exbus!O39</f>
        <v>-2.3569207317137852E-3</v>
      </c>
      <c r="P39" s="24">
        <f>BRPL_EOD!P39-BRPL_ISGS_exbus!P39</f>
        <v>-9.3477435367717021E-4</v>
      </c>
      <c r="Q39" s="24">
        <f>BRPL_EOD!Q39-BRPL_ISGS_exbus!Q39</f>
        <v>4.8561576354622105E-4</v>
      </c>
      <c r="R39" s="24">
        <f>BRPL_EOD!R39-BRPL_ISGS_exbus!R39</f>
        <v>-4.4367644661846839E-4</v>
      </c>
      <c r="S39" s="24">
        <f>BRPL_EOD!S39-BRPL_ISGS_exbus!S39</f>
        <v>-8.7939829954208903E-4</v>
      </c>
      <c r="T39" s="24">
        <f>BRPL_EOD!T39-BRPL_ISGS_exbus!T39</f>
        <v>0</v>
      </c>
      <c r="U39" s="24">
        <f>BRPL_EOD!U39-BRPL_ISGS_exbus!U39</f>
        <v>-3.6585599644212152E-4</v>
      </c>
      <c r="V39" s="24">
        <f>BRPL_EOD!V39-BRPL_ISGS_exbus!V39</f>
        <v>6.2590707964593761E-4</v>
      </c>
      <c r="W39" s="24">
        <f>BRPL_EOD!W39-BRPL_ISGS_exbus!W39</f>
        <v>3.1816289978667811E-3</v>
      </c>
      <c r="X39" s="24">
        <f>BRPL_EOD!X39-BRPL_ISGS_exbus!X39</f>
        <v>-1.1741040287489568E-3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-1.0169550628802426E-3</v>
      </c>
      <c r="L40" s="24">
        <f>BRPL_EOD!L40-BRPL_ISGS_exbus!L40</f>
        <v>-1.0961730679071024E-4</v>
      </c>
      <c r="M40" s="24">
        <f>BRPL_EOD!M40-BRPL_ISGS_exbus!M40</f>
        <v>-1.9108887704959443E-3</v>
      </c>
      <c r="N40" s="24">
        <f>BRPL_EOD!N40-BRPL_ISGS_exbus!N40</f>
        <v>9.2684412668830873E-4</v>
      </c>
      <c r="O40" s="24">
        <f>BRPL_EOD!O40-BRPL_ISGS_exbus!O40</f>
        <v>-2.3569207317137852E-3</v>
      </c>
      <c r="P40" s="24">
        <f>BRPL_EOD!P40-BRPL_ISGS_exbus!P40</f>
        <v>-9.3477435367717021E-4</v>
      </c>
      <c r="Q40" s="24">
        <f>BRPL_EOD!Q40-BRPL_ISGS_exbus!Q40</f>
        <v>4.8561576354622105E-4</v>
      </c>
      <c r="R40" s="24">
        <f>BRPL_EOD!R40-BRPL_ISGS_exbus!R40</f>
        <v>-4.4367644661846839E-4</v>
      </c>
      <c r="S40" s="24">
        <f>BRPL_EOD!S40-BRPL_ISGS_exbus!S40</f>
        <v>-8.7939829954208903E-4</v>
      </c>
      <c r="T40" s="24">
        <f>BRPL_EOD!T40-BRPL_ISGS_exbus!T40</f>
        <v>0</v>
      </c>
      <c r="U40" s="24">
        <f>BRPL_EOD!U40-BRPL_ISGS_exbus!U40</f>
        <v>-3.6585599644212152E-4</v>
      </c>
      <c r="V40" s="24">
        <f>BRPL_EOD!V40-BRPL_ISGS_exbus!V40</f>
        <v>2.1690265486684623E-4</v>
      </c>
      <c r="W40" s="24">
        <f>BRPL_EOD!W40-BRPL_ISGS_exbus!W40</f>
        <v>3.1816289978667811E-3</v>
      </c>
      <c r="X40" s="24">
        <f>BRPL_EOD!X40-BRPL_ISGS_exbus!X40</f>
        <v>-1.1741040287489568E-3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-1.0169550628802426E-3</v>
      </c>
      <c r="L41" s="24">
        <f>BRPL_EOD!L41-BRPL_ISGS_exbus!L41</f>
        <v>-1.0961730679071024E-4</v>
      </c>
      <c r="M41" s="24">
        <f>BRPL_EOD!M41-BRPL_ISGS_exbus!M41</f>
        <v>-1.9108887704959443E-3</v>
      </c>
      <c r="N41" s="24">
        <f>BRPL_EOD!N41-BRPL_ISGS_exbus!N41</f>
        <v>9.2684412668830873E-4</v>
      </c>
      <c r="O41" s="24">
        <f>BRPL_EOD!O41-BRPL_ISGS_exbus!O41</f>
        <v>-2.3569207317137852E-3</v>
      </c>
      <c r="P41" s="24">
        <f>BRPL_EOD!P41-BRPL_ISGS_exbus!P41</f>
        <v>-9.3477435367717021E-4</v>
      </c>
      <c r="Q41" s="24">
        <f>BRPL_EOD!Q41-BRPL_ISGS_exbus!Q41</f>
        <v>4.8561576354622105E-4</v>
      </c>
      <c r="R41" s="24">
        <f>BRPL_EOD!R41-BRPL_ISGS_exbus!R41</f>
        <v>-4.4367644661846839E-4</v>
      </c>
      <c r="S41" s="24">
        <f>BRPL_EOD!S41-BRPL_ISGS_exbus!S41</f>
        <v>-8.7939829954208903E-4</v>
      </c>
      <c r="T41" s="24">
        <f>BRPL_EOD!T41-BRPL_ISGS_exbus!T41</f>
        <v>0</v>
      </c>
      <c r="U41" s="24">
        <f>BRPL_EOD!U41-BRPL_ISGS_exbus!U41</f>
        <v>-3.6585599644212152E-4</v>
      </c>
      <c r="V41" s="24">
        <f>BRPL_EOD!V41-BRPL_ISGS_exbus!V41</f>
        <v>2.1690265486684623E-4</v>
      </c>
      <c r="W41" s="24">
        <f>BRPL_EOD!W41-BRPL_ISGS_exbus!W41</f>
        <v>3.1816289978667811E-3</v>
      </c>
      <c r="X41" s="24">
        <f>BRPL_EOD!X41-BRPL_ISGS_exbus!X41</f>
        <v>4.663836912165209E-3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-1.0169550628802426E-3</v>
      </c>
      <c r="L42" s="24">
        <f>BRPL_EOD!L42-BRPL_ISGS_exbus!L42</f>
        <v>-1.0961730679071024E-4</v>
      </c>
      <c r="M42" s="24">
        <f>BRPL_EOD!M42-BRPL_ISGS_exbus!M42</f>
        <v>-1.9108887704959443E-3</v>
      </c>
      <c r="N42" s="24">
        <f>BRPL_EOD!N42-BRPL_ISGS_exbus!N42</f>
        <v>9.2684412668830873E-4</v>
      </c>
      <c r="O42" s="24">
        <f>BRPL_EOD!O42-BRPL_ISGS_exbus!O42</f>
        <v>-2.3569207317137852E-3</v>
      </c>
      <c r="P42" s="24">
        <f>BRPL_EOD!P42-BRPL_ISGS_exbus!P42</f>
        <v>-9.3477435367717021E-4</v>
      </c>
      <c r="Q42" s="24">
        <f>BRPL_EOD!Q42-BRPL_ISGS_exbus!Q42</f>
        <v>4.8561576354622105E-4</v>
      </c>
      <c r="R42" s="24">
        <f>BRPL_EOD!R42-BRPL_ISGS_exbus!R42</f>
        <v>-4.4367644661846839E-4</v>
      </c>
      <c r="S42" s="24">
        <f>BRPL_EOD!S42-BRPL_ISGS_exbus!S42</f>
        <v>-8.7939829954208903E-4</v>
      </c>
      <c r="T42" s="24">
        <f>BRPL_EOD!T42-BRPL_ISGS_exbus!T42</f>
        <v>0</v>
      </c>
      <c r="U42" s="24">
        <f>BRPL_EOD!U42-BRPL_ISGS_exbus!U42</f>
        <v>-3.6585599644212152E-4</v>
      </c>
      <c r="V42" s="24">
        <f>BRPL_EOD!V42-BRPL_ISGS_exbus!V42</f>
        <v>2.1690265486684623E-4</v>
      </c>
      <c r="W42" s="24">
        <f>BRPL_EOD!W42-BRPL_ISGS_exbus!W42</f>
        <v>3.1816289978667811E-3</v>
      </c>
      <c r="X42" s="24">
        <f>BRPL_EOD!X42-BRPL_ISGS_exbus!X42</f>
        <v>-1.1320388261850667E-3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-1.0169550628802426E-3</v>
      </c>
      <c r="L43" s="24">
        <f>BRPL_EOD!L43-BRPL_ISGS_exbus!L43</f>
        <v>-1.0961730679071024E-4</v>
      </c>
      <c r="M43" s="24">
        <f>BRPL_EOD!M43-BRPL_ISGS_exbus!M43</f>
        <v>-1.9108887704959443E-3</v>
      </c>
      <c r="N43" s="24">
        <f>BRPL_EOD!N43-BRPL_ISGS_exbus!N43</f>
        <v>9.2684412668830873E-4</v>
      </c>
      <c r="O43" s="24">
        <f>BRPL_EOD!O43-BRPL_ISGS_exbus!O43</f>
        <v>-2.3569207317137852E-3</v>
      </c>
      <c r="P43" s="24">
        <f>BRPL_EOD!P43-BRPL_ISGS_exbus!P43</f>
        <v>-9.3477435367717021E-4</v>
      </c>
      <c r="Q43" s="24">
        <f>BRPL_EOD!Q43-BRPL_ISGS_exbus!Q43</f>
        <v>4.8561576354622105E-4</v>
      </c>
      <c r="R43" s="24">
        <f>BRPL_EOD!R43-BRPL_ISGS_exbus!R43</f>
        <v>-4.4367644661846839E-4</v>
      </c>
      <c r="S43" s="24">
        <f>BRPL_EOD!S43-BRPL_ISGS_exbus!S43</f>
        <v>-8.7939829954208903E-4</v>
      </c>
      <c r="T43" s="24">
        <f>BRPL_EOD!T43-BRPL_ISGS_exbus!T43</f>
        <v>0</v>
      </c>
      <c r="U43" s="24">
        <f>BRPL_EOD!U43-BRPL_ISGS_exbus!U43</f>
        <v>-3.6585599644212152E-4</v>
      </c>
      <c r="V43" s="24">
        <f>BRPL_EOD!V43-BRPL_ISGS_exbus!V43</f>
        <v>-2.0591661092539404E-3</v>
      </c>
      <c r="W43" s="24">
        <f>BRPL_EOD!W43-BRPL_ISGS_exbus!W43</f>
        <v>-4.6041572760433525E-3</v>
      </c>
      <c r="X43" s="24">
        <f>BRPL_EOD!X43-BRPL_ISGS_exbus!X43</f>
        <v>-1.488924185906626E-3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-1.0169550628802426E-3</v>
      </c>
      <c r="L44" s="24">
        <f>BRPL_EOD!L44-BRPL_ISGS_exbus!L44</f>
        <v>-1.0961730679071024E-4</v>
      </c>
      <c r="M44" s="24">
        <f>BRPL_EOD!M44-BRPL_ISGS_exbus!M44</f>
        <v>-1.9108887704959443E-3</v>
      </c>
      <c r="N44" s="24">
        <f>BRPL_EOD!N44-BRPL_ISGS_exbus!N44</f>
        <v>9.2684412668830873E-4</v>
      </c>
      <c r="O44" s="24">
        <f>BRPL_EOD!O44-BRPL_ISGS_exbus!O44</f>
        <v>-2.3569207317137852E-3</v>
      </c>
      <c r="P44" s="24">
        <f>BRPL_EOD!P44-BRPL_ISGS_exbus!P44</f>
        <v>-9.3477435367717021E-4</v>
      </c>
      <c r="Q44" s="24">
        <f>BRPL_EOD!Q44-BRPL_ISGS_exbus!Q44</f>
        <v>4.8561576354622105E-4</v>
      </c>
      <c r="R44" s="24">
        <f>BRPL_EOD!R44-BRPL_ISGS_exbus!R44</f>
        <v>-4.4367644661846839E-4</v>
      </c>
      <c r="S44" s="24">
        <f>BRPL_EOD!S44-BRPL_ISGS_exbus!S44</f>
        <v>-8.7939829954208903E-4</v>
      </c>
      <c r="T44" s="24">
        <f>BRPL_EOD!T44-BRPL_ISGS_exbus!T44</f>
        <v>-3.3509999999999929E-3</v>
      </c>
      <c r="U44" s="24">
        <f>BRPL_EOD!U44-BRPL_ISGS_exbus!U44</f>
        <v>-3.6585599644212152E-4</v>
      </c>
      <c r="V44" s="24">
        <f>BRPL_EOD!V44-BRPL_ISGS_exbus!V44</f>
        <v>-1.9389609810485098E-3</v>
      </c>
      <c r="W44" s="24">
        <f>BRPL_EOD!W44-BRPL_ISGS_exbus!W44</f>
        <v>1.5010664800563234E-3</v>
      </c>
      <c r="X44" s="24">
        <f>BRPL_EOD!X44-BRPL_ISGS_exbus!X44</f>
        <v>-4.0845558498858736E-4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-1.0169550628802426E-3</v>
      </c>
      <c r="L45" s="24">
        <f>BRPL_EOD!L45-BRPL_ISGS_exbus!L45</f>
        <v>-1.0961730679071024E-4</v>
      </c>
      <c r="M45" s="24">
        <f>BRPL_EOD!M45-BRPL_ISGS_exbus!M45</f>
        <v>-1.9108887704959443E-3</v>
      </c>
      <c r="N45" s="24">
        <f>BRPL_EOD!N45-BRPL_ISGS_exbus!N45</f>
        <v>9.2684412668830873E-4</v>
      </c>
      <c r="O45" s="24">
        <f>BRPL_EOD!O45-BRPL_ISGS_exbus!O45</f>
        <v>-2.3569207317137852E-3</v>
      </c>
      <c r="P45" s="24">
        <f>BRPL_EOD!P45-BRPL_ISGS_exbus!P45</f>
        <v>-9.3477435367717021E-4</v>
      </c>
      <c r="Q45" s="24">
        <f>BRPL_EOD!Q45-BRPL_ISGS_exbus!Q45</f>
        <v>4.8561576354622105E-4</v>
      </c>
      <c r="R45" s="24">
        <f>BRPL_EOD!R45-BRPL_ISGS_exbus!R45</f>
        <v>-4.4367644661846839E-4</v>
      </c>
      <c r="S45" s="24">
        <f>BRPL_EOD!S45-BRPL_ISGS_exbus!S45</f>
        <v>-8.7939829954208903E-4</v>
      </c>
      <c r="T45" s="24">
        <f>BRPL_EOD!T45-BRPL_ISGS_exbus!T45</f>
        <v>-3.3509999999999929E-3</v>
      </c>
      <c r="U45" s="24">
        <f>BRPL_EOD!U45-BRPL_ISGS_exbus!U45</f>
        <v>-3.6585599644212152E-4</v>
      </c>
      <c r="V45" s="24">
        <f>BRPL_EOD!V45-BRPL_ISGS_exbus!V45</f>
        <v>-1.9389609810485098E-3</v>
      </c>
      <c r="W45" s="24">
        <f>BRPL_EOD!W45-BRPL_ISGS_exbus!W45</f>
        <v>4.4219118644051036E-4</v>
      </c>
      <c r="X45" s="24">
        <f>BRPL_EOD!X45-BRPL_ISGS_exbus!X45</f>
        <v>1.9850216140469001E-3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-1.0169550628802426E-3</v>
      </c>
      <c r="L46" s="24">
        <f>BRPL_EOD!L46-BRPL_ISGS_exbus!L46</f>
        <v>-1.0961730679071024E-4</v>
      </c>
      <c r="M46" s="24">
        <f>BRPL_EOD!M46-BRPL_ISGS_exbus!M46</f>
        <v>-1.9108887704959443E-3</v>
      </c>
      <c r="N46" s="24">
        <f>BRPL_EOD!N46-BRPL_ISGS_exbus!N46</f>
        <v>9.2684412668830873E-4</v>
      </c>
      <c r="O46" s="24">
        <f>BRPL_EOD!O46-BRPL_ISGS_exbus!O46</f>
        <v>-2.3569207317137852E-3</v>
      </c>
      <c r="P46" s="24">
        <f>BRPL_EOD!P46-BRPL_ISGS_exbus!P46</f>
        <v>-9.3477435367717021E-4</v>
      </c>
      <c r="Q46" s="24">
        <f>BRPL_EOD!Q46-BRPL_ISGS_exbus!Q46</f>
        <v>4.8561576354622105E-4</v>
      </c>
      <c r="R46" s="24">
        <f>BRPL_EOD!R46-BRPL_ISGS_exbus!R46</f>
        <v>-4.4367644661846839E-4</v>
      </c>
      <c r="S46" s="24">
        <f>BRPL_EOD!S46-BRPL_ISGS_exbus!S46</f>
        <v>-8.7939829954208903E-4</v>
      </c>
      <c r="T46" s="24">
        <f>BRPL_EOD!T46-BRPL_ISGS_exbus!T46</f>
        <v>-3.3509999999999929E-3</v>
      </c>
      <c r="U46" s="24">
        <f>BRPL_EOD!U46-BRPL_ISGS_exbus!U46</f>
        <v>-3.6585599644212152E-4</v>
      </c>
      <c r="V46" s="24">
        <f>BRPL_EOD!V46-BRPL_ISGS_exbus!V46</f>
        <v>-1.9389609810485098E-3</v>
      </c>
      <c r="W46" s="24">
        <f>BRPL_EOD!W46-BRPL_ISGS_exbus!W46</f>
        <v>7.5652830188666087E-4</v>
      </c>
      <c r="X46" s="24">
        <f>BRPL_EOD!X46-BRPL_ISGS_exbus!X46</f>
        <v>-3.184100138966528E-3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-1.0169550628802426E-3</v>
      </c>
      <c r="L47" s="24">
        <f>BRPL_EOD!L47-BRPL_ISGS_exbus!L47</f>
        <v>-1.0961730679071024E-4</v>
      </c>
      <c r="M47" s="24">
        <f>BRPL_EOD!M47-BRPL_ISGS_exbus!M47</f>
        <v>-1.9108887704959443E-3</v>
      </c>
      <c r="N47" s="24">
        <f>BRPL_EOD!N47-BRPL_ISGS_exbus!N47</f>
        <v>9.2684412668830873E-4</v>
      </c>
      <c r="O47" s="24">
        <f>BRPL_EOD!O47-BRPL_ISGS_exbus!O47</f>
        <v>-2.3569207317137852E-3</v>
      </c>
      <c r="P47" s="24">
        <f>BRPL_EOD!P47-BRPL_ISGS_exbus!P47</f>
        <v>-9.3477435367717021E-4</v>
      </c>
      <c r="Q47" s="24">
        <f>BRPL_EOD!Q47-BRPL_ISGS_exbus!Q47</f>
        <v>4.8561576354622105E-4</v>
      </c>
      <c r="R47" s="24">
        <f>BRPL_EOD!R47-BRPL_ISGS_exbus!R47</f>
        <v>-4.4367644661846839E-4</v>
      </c>
      <c r="S47" s="24">
        <f>BRPL_EOD!S47-BRPL_ISGS_exbus!S47</f>
        <v>-8.7939829954208903E-4</v>
      </c>
      <c r="T47" s="24">
        <f>BRPL_EOD!T47-BRPL_ISGS_exbus!T47</f>
        <v>-3.3509999999999929E-3</v>
      </c>
      <c r="U47" s="24">
        <f>BRPL_EOD!U47-BRPL_ISGS_exbus!U47</f>
        <v>-3.6585599644212152E-4</v>
      </c>
      <c r="V47" s="24">
        <f>BRPL_EOD!V47-BRPL_ISGS_exbus!V47</f>
        <v>-1.9389609810485098E-3</v>
      </c>
      <c r="W47" s="24">
        <f>BRPL_EOD!W47-BRPL_ISGS_exbus!W47</f>
        <v>7.5652830188666087E-4</v>
      </c>
      <c r="X47" s="24">
        <f>BRPL_EOD!X47-BRPL_ISGS_exbus!X47</f>
        <v>9.5065104219571595E-4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-1.0169550628802426E-3</v>
      </c>
      <c r="L48" s="24">
        <f>BRPL_EOD!L48-BRPL_ISGS_exbus!L48</f>
        <v>-1.0961730679071024E-4</v>
      </c>
      <c r="M48" s="24">
        <f>BRPL_EOD!M48-BRPL_ISGS_exbus!M48</f>
        <v>-1.9108887704959443E-3</v>
      </c>
      <c r="N48" s="24">
        <f>BRPL_EOD!N48-BRPL_ISGS_exbus!N48</f>
        <v>9.2684412668830873E-4</v>
      </c>
      <c r="O48" s="24">
        <f>BRPL_EOD!O48-BRPL_ISGS_exbus!O48</f>
        <v>-2.3569207317137852E-3</v>
      </c>
      <c r="P48" s="24">
        <f>BRPL_EOD!P48-BRPL_ISGS_exbus!P48</f>
        <v>-9.3477435367717021E-4</v>
      </c>
      <c r="Q48" s="24">
        <f>BRPL_EOD!Q48-BRPL_ISGS_exbus!Q48</f>
        <v>4.8561576354622105E-4</v>
      </c>
      <c r="R48" s="24">
        <f>BRPL_EOD!R48-BRPL_ISGS_exbus!R48</f>
        <v>-4.4367644661846839E-4</v>
      </c>
      <c r="S48" s="24">
        <f>BRPL_EOD!S48-BRPL_ISGS_exbus!S48</f>
        <v>-8.7939829954208903E-4</v>
      </c>
      <c r="T48" s="24">
        <f>BRPL_EOD!T48-BRPL_ISGS_exbus!T48</f>
        <v>-3.3509999999999929E-3</v>
      </c>
      <c r="U48" s="24">
        <f>BRPL_EOD!U48-BRPL_ISGS_exbus!U48</f>
        <v>-3.6585599644212152E-4</v>
      </c>
      <c r="V48" s="24">
        <f>BRPL_EOD!V48-BRPL_ISGS_exbus!V48</f>
        <v>-1.9389609810485098E-3</v>
      </c>
      <c r="W48" s="24">
        <f>BRPL_EOD!W48-BRPL_ISGS_exbus!W48</f>
        <v>7.5652830188666087E-4</v>
      </c>
      <c r="X48" s="24">
        <f>BRPL_EOD!X48-BRPL_ISGS_exbus!X48</f>
        <v>-1.7765462339198734E-3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-1.0169550628802426E-3</v>
      </c>
      <c r="L49" s="24">
        <f>BRPL_EOD!L49-BRPL_ISGS_exbus!L49</f>
        <v>-1.0961730679071024E-4</v>
      </c>
      <c r="M49" s="24">
        <f>BRPL_EOD!M49-BRPL_ISGS_exbus!M49</f>
        <v>-1.9108887704959443E-3</v>
      </c>
      <c r="N49" s="24">
        <f>BRPL_EOD!N49-BRPL_ISGS_exbus!N49</f>
        <v>9.2684412668830873E-4</v>
      </c>
      <c r="O49" s="24">
        <f>BRPL_EOD!O49-BRPL_ISGS_exbus!O49</f>
        <v>-2.3569207317137852E-3</v>
      </c>
      <c r="P49" s="24">
        <f>BRPL_EOD!P49-BRPL_ISGS_exbus!P49</f>
        <v>-9.3477435367717021E-4</v>
      </c>
      <c r="Q49" s="24">
        <f>BRPL_EOD!Q49-BRPL_ISGS_exbus!Q49</f>
        <v>4.8561576354622105E-4</v>
      </c>
      <c r="R49" s="24">
        <f>BRPL_EOD!R49-BRPL_ISGS_exbus!R49</f>
        <v>-4.4367644661846839E-4</v>
      </c>
      <c r="S49" s="24">
        <f>BRPL_EOD!S49-BRPL_ISGS_exbus!S49</f>
        <v>-8.7939829954208903E-4</v>
      </c>
      <c r="T49" s="24">
        <f>BRPL_EOD!T49-BRPL_ISGS_exbus!T49</f>
        <v>-3.3509999999999929E-3</v>
      </c>
      <c r="U49" s="24">
        <f>BRPL_EOD!U49-BRPL_ISGS_exbus!U49</f>
        <v>-3.6585599644212152E-4</v>
      </c>
      <c r="V49" s="24">
        <f>BRPL_EOD!V49-BRPL_ISGS_exbus!V49</f>
        <v>-1.9389609810485098E-3</v>
      </c>
      <c r="W49" s="24">
        <f>BRPL_EOD!W49-BRPL_ISGS_exbus!W49</f>
        <v>7.5652830188666087E-4</v>
      </c>
      <c r="X49" s="24">
        <f>BRPL_EOD!X49-BRPL_ISGS_exbus!X49</f>
        <v>-1.4283997551274297E-3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-1.0169550628802426E-3</v>
      </c>
      <c r="L50" s="24">
        <f>BRPL_EOD!L50-BRPL_ISGS_exbus!L50</f>
        <v>-1.0961730679071024E-4</v>
      </c>
      <c r="M50" s="24">
        <f>BRPL_EOD!M50-BRPL_ISGS_exbus!M50</f>
        <v>-1.9108887704959443E-3</v>
      </c>
      <c r="N50" s="24">
        <f>BRPL_EOD!N50-BRPL_ISGS_exbus!N50</f>
        <v>9.2684412668830873E-4</v>
      </c>
      <c r="O50" s="24">
        <f>BRPL_EOD!O50-BRPL_ISGS_exbus!O50</f>
        <v>-2.3569207317137852E-3</v>
      </c>
      <c r="P50" s="24">
        <f>BRPL_EOD!P50-BRPL_ISGS_exbus!P50</f>
        <v>-9.3477435367717021E-4</v>
      </c>
      <c r="Q50" s="24">
        <f>BRPL_EOD!Q50-BRPL_ISGS_exbus!Q50</f>
        <v>4.8561576354622105E-4</v>
      </c>
      <c r="R50" s="24">
        <f>BRPL_EOD!R50-BRPL_ISGS_exbus!R50</f>
        <v>-4.4367644661846839E-4</v>
      </c>
      <c r="S50" s="24">
        <f>BRPL_EOD!S50-BRPL_ISGS_exbus!S50</f>
        <v>-8.7939829954208903E-4</v>
      </c>
      <c r="T50" s="24">
        <f>BRPL_EOD!T50-BRPL_ISGS_exbus!T50</f>
        <v>-3.3509999999999929E-3</v>
      </c>
      <c r="U50" s="24">
        <f>BRPL_EOD!U50-BRPL_ISGS_exbus!U50</f>
        <v>-3.6585599644212152E-4</v>
      </c>
      <c r="V50" s="24">
        <f>BRPL_EOD!V50-BRPL_ISGS_exbus!V50</f>
        <v>-1.9389609810485098E-3</v>
      </c>
      <c r="W50" s="24">
        <f>BRPL_EOD!W50-BRPL_ISGS_exbus!W50</f>
        <v>7.5652830188666087E-4</v>
      </c>
      <c r="X50" s="24">
        <f>BRPL_EOD!X50-BRPL_ISGS_exbus!X50</f>
        <v>-1.4283997551274297E-3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-1.0169550628802426E-3</v>
      </c>
      <c r="L51" s="24">
        <f>BRPL_EOD!L51-BRPL_ISGS_exbus!L51</f>
        <v>-1.0961730679071024E-4</v>
      </c>
      <c r="M51" s="24">
        <f>BRPL_EOD!M51-BRPL_ISGS_exbus!M51</f>
        <v>-1.9108887704959443E-3</v>
      </c>
      <c r="N51" s="24">
        <f>BRPL_EOD!N51-BRPL_ISGS_exbus!N51</f>
        <v>9.2684412668830873E-4</v>
      </c>
      <c r="O51" s="24">
        <f>BRPL_EOD!O51-BRPL_ISGS_exbus!O51</f>
        <v>-2.3569207317137852E-3</v>
      </c>
      <c r="P51" s="24">
        <f>BRPL_EOD!P51-BRPL_ISGS_exbus!P51</f>
        <v>-9.3477435367717021E-4</v>
      </c>
      <c r="Q51" s="24">
        <f>BRPL_EOD!Q51-BRPL_ISGS_exbus!Q51</f>
        <v>4.8561576354622105E-4</v>
      </c>
      <c r="R51" s="24">
        <f>BRPL_EOD!R51-BRPL_ISGS_exbus!R51</f>
        <v>-4.4367644661846839E-4</v>
      </c>
      <c r="S51" s="24">
        <f>BRPL_EOD!S51-BRPL_ISGS_exbus!S51</f>
        <v>-8.7939829954208903E-4</v>
      </c>
      <c r="T51" s="24">
        <f>BRPL_EOD!T51-BRPL_ISGS_exbus!T51</f>
        <v>-3.3509999999999929E-3</v>
      </c>
      <c r="U51" s="24">
        <f>BRPL_EOD!U51-BRPL_ISGS_exbus!U51</f>
        <v>-3.6585599644212152E-4</v>
      </c>
      <c r="V51" s="24">
        <f>BRPL_EOD!V51-BRPL_ISGS_exbus!V51</f>
        <v>-1.9389609810485098E-3</v>
      </c>
      <c r="W51" s="24">
        <f>BRPL_EOD!W51-BRPL_ISGS_exbus!W51</f>
        <v>2.048370846132741E-3</v>
      </c>
      <c r="X51" s="24">
        <f>BRPL_EOD!X51-BRPL_ISGS_exbus!X51</f>
        <v>-2.8736038228061034E-4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-1.0169550628802426E-3</v>
      </c>
      <c r="L52" s="24">
        <f>BRPL_EOD!L52-BRPL_ISGS_exbus!L52</f>
        <v>-1.0961730679071024E-4</v>
      </c>
      <c r="M52" s="24">
        <f>BRPL_EOD!M52-BRPL_ISGS_exbus!M52</f>
        <v>-1.9108887704959443E-3</v>
      </c>
      <c r="N52" s="24">
        <f>BRPL_EOD!N52-BRPL_ISGS_exbus!N52</f>
        <v>9.2684412668830873E-4</v>
      </c>
      <c r="O52" s="24">
        <f>BRPL_EOD!O52-BRPL_ISGS_exbus!O52</f>
        <v>-2.3569207317137852E-3</v>
      </c>
      <c r="P52" s="24">
        <f>BRPL_EOD!P52-BRPL_ISGS_exbus!P52</f>
        <v>-9.3477435367717021E-4</v>
      </c>
      <c r="Q52" s="24">
        <f>BRPL_EOD!Q52-BRPL_ISGS_exbus!Q52</f>
        <v>4.8561576354622105E-4</v>
      </c>
      <c r="R52" s="24">
        <f>BRPL_EOD!R52-BRPL_ISGS_exbus!R52</f>
        <v>-4.4367644661846839E-4</v>
      </c>
      <c r="S52" s="24">
        <f>BRPL_EOD!S52-BRPL_ISGS_exbus!S52</f>
        <v>-8.7939829954208903E-4</v>
      </c>
      <c r="T52" s="24">
        <f>BRPL_EOD!T52-BRPL_ISGS_exbus!T52</f>
        <v>-3.3509999999999929E-3</v>
      </c>
      <c r="U52" s="24">
        <f>BRPL_EOD!U52-BRPL_ISGS_exbus!U52</f>
        <v>-3.6585599644212152E-4</v>
      </c>
      <c r="V52" s="24">
        <f>BRPL_EOD!V52-BRPL_ISGS_exbus!V52</f>
        <v>-1.9389609810485098E-3</v>
      </c>
      <c r="W52" s="24">
        <f>BRPL_EOD!W52-BRPL_ISGS_exbus!W52</f>
        <v>2.048370846132741E-3</v>
      </c>
      <c r="X52" s="24">
        <f>BRPL_EOD!X52-BRPL_ISGS_exbus!X52</f>
        <v>-2.8736038228061034E-4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-1.0169550628802426E-3</v>
      </c>
      <c r="L53" s="24">
        <f>BRPL_EOD!L53-BRPL_ISGS_exbus!L53</f>
        <v>-1.0961730679071024E-4</v>
      </c>
      <c r="M53" s="24">
        <f>BRPL_EOD!M53-BRPL_ISGS_exbus!M53</f>
        <v>-1.9108887704959443E-3</v>
      </c>
      <c r="N53" s="24">
        <f>BRPL_EOD!N53-BRPL_ISGS_exbus!N53</f>
        <v>9.2684412668830873E-4</v>
      </c>
      <c r="O53" s="24">
        <f>BRPL_EOD!O53-BRPL_ISGS_exbus!O53</f>
        <v>-2.3569207317137852E-3</v>
      </c>
      <c r="P53" s="24">
        <f>BRPL_EOD!P53-BRPL_ISGS_exbus!P53</f>
        <v>-9.3477435367717021E-4</v>
      </c>
      <c r="Q53" s="24">
        <f>BRPL_EOD!Q53-BRPL_ISGS_exbus!Q53</f>
        <v>4.8561576354622105E-4</v>
      </c>
      <c r="R53" s="24">
        <f>BRPL_EOD!R53-BRPL_ISGS_exbus!R53</f>
        <v>-4.4367644661846839E-4</v>
      </c>
      <c r="S53" s="24">
        <f>BRPL_EOD!S53-BRPL_ISGS_exbus!S53</f>
        <v>-8.7939829954208903E-4</v>
      </c>
      <c r="T53" s="24">
        <f>BRPL_EOD!T53-BRPL_ISGS_exbus!T53</f>
        <v>-3.3509999999999929E-3</v>
      </c>
      <c r="U53" s="24">
        <f>BRPL_EOD!U53-BRPL_ISGS_exbus!U53</f>
        <v>-3.6585599644212152E-4</v>
      </c>
      <c r="V53" s="24">
        <f>BRPL_EOD!V53-BRPL_ISGS_exbus!V53</f>
        <v>-1.9389609810485098E-3</v>
      </c>
      <c r="W53" s="24">
        <f>BRPL_EOD!W53-BRPL_ISGS_exbus!W53</f>
        <v>2.048370846132741E-3</v>
      </c>
      <c r="X53" s="24">
        <f>BRPL_EOD!X53-BRPL_ISGS_exbus!X53</f>
        <v>-2.8736038228061034E-4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-1.0169550628802426E-3</v>
      </c>
      <c r="L54" s="24">
        <f>BRPL_EOD!L54-BRPL_ISGS_exbus!L54</f>
        <v>-1.0961730679071024E-4</v>
      </c>
      <c r="M54" s="24">
        <f>BRPL_EOD!M54-BRPL_ISGS_exbus!M54</f>
        <v>-1.9108887704959443E-3</v>
      </c>
      <c r="N54" s="24">
        <f>BRPL_EOD!N54-BRPL_ISGS_exbus!N54</f>
        <v>9.2684412668830873E-4</v>
      </c>
      <c r="O54" s="24">
        <f>BRPL_EOD!O54-BRPL_ISGS_exbus!O54</f>
        <v>-2.3569207317137852E-3</v>
      </c>
      <c r="P54" s="24">
        <f>BRPL_EOD!P54-BRPL_ISGS_exbus!P54</f>
        <v>-9.3477435367717021E-4</v>
      </c>
      <c r="Q54" s="24">
        <f>BRPL_EOD!Q54-BRPL_ISGS_exbus!Q54</f>
        <v>4.8561576354622105E-4</v>
      </c>
      <c r="R54" s="24">
        <f>BRPL_EOD!R54-BRPL_ISGS_exbus!R54</f>
        <v>-4.4367644661846839E-4</v>
      </c>
      <c r="S54" s="24">
        <f>BRPL_EOD!S54-BRPL_ISGS_exbus!S54</f>
        <v>-8.7939829954208903E-4</v>
      </c>
      <c r="T54" s="24">
        <f>BRPL_EOD!T54-BRPL_ISGS_exbus!T54</f>
        <v>-3.3509999999999929E-3</v>
      </c>
      <c r="U54" s="24">
        <f>BRPL_EOD!U54-BRPL_ISGS_exbus!U54</f>
        <v>-3.6585599644212152E-4</v>
      </c>
      <c r="V54" s="24">
        <f>BRPL_EOD!V54-BRPL_ISGS_exbus!V54</f>
        <v>-1.9389609810485098E-3</v>
      </c>
      <c r="W54" s="24">
        <f>BRPL_EOD!W54-BRPL_ISGS_exbus!W54</f>
        <v>2.048370846132741E-3</v>
      </c>
      <c r="X54" s="24">
        <f>BRPL_EOD!X54-BRPL_ISGS_exbus!X54</f>
        <v>-2.8736038228061034E-4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-1.0169550628802426E-3</v>
      </c>
      <c r="L55" s="24">
        <f>BRPL_EOD!L55-BRPL_ISGS_exbus!L55</f>
        <v>-1.0961730679071024E-4</v>
      </c>
      <c r="M55" s="24">
        <f>BRPL_EOD!M55-BRPL_ISGS_exbus!M55</f>
        <v>-1.9108887704959443E-3</v>
      </c>
      <c r="N55" s="24">
        <f>BRPL_EOD!N55-BRPL_ISGS_exbus!N55</f>
        <v>9.2684412668830873E-4</v>
      </c>
      <c r="O55" s="24">
        <f>BRPL_EOD!O55-BRPL_ISGS_exbus!O55</f>
        <v>-2.3569207317137852E-3</v>
      </c>
      <c r="P55" s="24">
        <f>BRPL_EOD!P55-BRPL_ISGS_exbus!P55</f>
        <v>-9.3477435367717021E-4</v>
      </c>
      <c r="Q55" s="24">
        <f>BRPL_EOD!Q55-BRPL_ISGS_exbus!Q55</f>
        <v>4.8561576354622105E-4</v>
      </c>
      <c r="R55" s="24">
        <f>BRPL_EOD!R55-BRPL_ISGS_exbus!R55</f>
        <v>-4.4367644661846839E-4</v>
      </c>
      <c r="S55" s="24">
        <f>BRPL_EOD!S55-BRPL_ISGS_exbus!S55</f>
        <v>-8.7939829954208903E-4</v>
      </c>
      <c r="T55" s="24">
        <f>BRPL_EOD!T55-BRPL_ISGS_exbus!T55</f>
        <v>-3.3509999999999929E-3</v>
      </c>
      <c r="U55" s="24">
        <f>BRPL_EOD!U55-BRPL_ISGS_exbus!U55</f>
        <v>-3.6585599644212152E-4</v>
      </c>
      <c r="V55" s="24">
        <f>BRPL_EOD!V55-BRPL_ISGS_exbus!V55</f>
        <v>-1.9389609810485098E-3</v>
      </c>
      <c r="W55" s="24">
        <f>BRPL_EOD!W55-BRPL_ISGS_exbus!W55</f>
        <v>-8.2206565252818109E-5</v>
      </c>
      <c r="X55" s="24">
        <f>BRPL_EOD!X55-BRPL_ISGS_exbus!X55</f>
        <v>-2.0853266022768935E-3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-1.0169550628802426E-3</v>
      </c>
      <c r="L56" s="24">
        <f>BRPL_EOD!L56-BRPL_ISGS_exbus!L56</f>
        <v>-1.0961730679071024E-4</v>
      </c>
      <c r="M56" s="24">
        <f>BRPL_EOD!M56-BRPL_ISGS_exbus!M56</f>
        <v>-1.9108887704959443E-3</v>
      </c>
      <c r="N56" s="24">
        <f>BRPL_EOD!N56-BRPL_ISGS_exbus!N56</f>
        <v>9.2684412668830873E-4</v>
      </c>
      <c r="O56" s="24">
        <f>BRPL_EOD!O56-BRPL_ISGS_exbus!O56</f>
        <v>-2.3569207317137852E-3</v>
      </c>
      <c r="P56" s="24">
        <f>BRPL_EOD!P56-BRPL_ISGS_exbus!P56</f>
        <v>-9.3477435367717021E-4</v>
      </c>
      <c r="Q56" s="24">
        <f>BRPL_EOD!Q56-BRPL_ISGS_exbus!Q56</f>
        <v>4.8561576354622105E-4</v>
      </c>
      <c r="R56" s="24">
        <f>BRPL_EOD!R56-BRPL_ISGS_exbus!R56</f>
        <v>-4.4367644661846839E-4</v>
      </c>
      <c r="S56" s="24">
        <f>BRPL_EOD!S56-BRPL_ISGS_exbus!S56</f>
        <v>-8.7939829954208903E-4</v>
      </c>
      <c r="T56" s="24">
        <f>BRPL_EOD!T56-BRPL_ISGS_exbus!T56</f>
        <v>-3.3509999999999929E-3</v>
      </c>
      <c r="U56" s="24">
        <f>BRPL_EOD!U56-BRPL_ISGS_exbus!U56</f>
        <v>-3.6585599644212152E-4</v>
      </c>
      <c r="V56" s="24">
        <f>BRPL_EOD!V56-BRPL_ISGS_exbus!V56</f>
        <v>-1.9389609810485098E-3</v>
      </c>
      <c r="W56" s="24">
        <f>BRPL_EOD!W56-BRPL_ISGS_exbus!W56</f>
        <v>-8.2206565252818109E-5</v>
      </c>
      <c r="X56" s="24">
        <f>BRPL_EOD!X56-BRPL_ISGS_exbus!X56</f>
        <v>1.619748257063236E-3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-1.0169550628802426E-3</v>
      </c>
      <c r="L57" s="24">
        <f>BRPL_EOD!L57-BRPL_ISGS_exbus!L57</f>
        <v>-1.0961730679071024E-4</v>
      </c>
      <c r="M57" s="24">
        <f>BRPL_EOD!M57-BRPL_ISGS_exbus!M57</f>
        <v>-1.9108887704959443E-3</v>
      </c>
      <c r="N57" s="24">
        <f>BRPL_EOD!N57-BRPL_ISGS_exbus!N57</f>
        <v>9.2684412668830873E-4</v>
      </c>
      <c r="O57" s="24">
        <f>BRPL_EOD!O57-BRPL_ISGS_exbus!O57</f>
        <v>-2.3569207317137852E-3</v>
      </c>
      <c r="P57" s="24">
        <f>BRPL_EOD!P57-BRPL_ISGS_exbus!P57</f>
        <v>-9.3477435367717021E-4</v>
      </c>
      <c r="Q57" s="24">
        <f>BRPL_EOD!Q57-BRPL_ISGS_exbus!Q57</f>
        <v>4.8561576354622105E-4</v>
      </c>
      <c r="R57" s="24">
        <f>BRPL_EOD!R57-BRPL_ISGS_exbus!R57</f>
        <v>-4.4367644661846839E-4</v>
      </c>
      <c r="S57" s="24">
        <f>BRPL_EOD!S57-BRPL_ISGS_exbus!S57</f>
        <v>-8.7939829954208903E-4</v>
      </c>
      <c r="T57" s="24">
        <f>BRPL_EOD!T57-BRPL_ISGS_exbus!T57</f>
        <v>-3.3509999999999929E-3</v>
      </c>
      <c r="U57" s="24">
        <f>BRPL_EOD!U57-BRPL_ISGS_exbus!U57</f>
        <v>-3.6585599644212152E-4</v>
      </c>
      <c r="V57" s="24">
        <f>BRPL_EOD!V57-BRPL_ISGS_exbus!V57</f>
        <v>-1.9389609810485098E-3</v>
      </c>
      <c r="W57" s="24">
        <f>BRPL_EOD!W57-BRPL_ISGS_exbus!W57</f>
        <v>2.048370846132741E-3</v>
      </c>
      <c r="X57" s="24">
        <f>BRPL_EOD!X57-BRPL_ISGS_exbus!X57</f>
        <v>3.1729916245382128E-4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-1.0169550628802426E-3</v>
      </c>
      <c r="L58" s="24">
        <f>BRPL_EOD!L58-BRPL_ISGS_exbus!L58</f>
        <v>-1.0961730679071024E-4</v>
      </c>
      <c r="M58" s="24">
        <f>BRPL_EOD!M58-BRPL_ISGS_exbus!M58</f>
        <v>-1.9108887704959443E-3</v>
      </c>
      <c r="N58" s="24">
        <f>BRPL_EOD!N58-BRPL_ISGS_exbus!N58</f>
        <v>9.2684412668830873E-4</v>
      </c>
      <c r="O58" s="24">
        <f>BRPL_EOD!O58-BRPL_ISGS_exbus!O58</f>
        <v>-2.3569207317137852E-3</v>
      </c>
      <c r="P58" s="24">
        <f>BRPL_EOD!P58-BRPL_ISGS_exbus!P58</f>
        <v>-9.3477435367717021E-4</v>
      </c>
      <c r="Q58" s="24">
        <f>BRPL_EOD!Q58-BRPL_ISGS_exbus!Q58</f>
        <v>4.8561576354622105E-4</v>
      </c>
      <c r="R58" s="24">
        <f>BRPL_EOD!R58-BRPL_ISGS_exbus!R58</f>
        <v>-4.4367644661846839E-4</v>
      </c>
      <c r="S58" s="24">
        <f>BRPL_EOD!S58-BRPL_ISGS_exbus!S58</f>
        <v>-8.7939829954208903E-4</v>
      </c>
      <c r="T58" s="24">
        <f>BRPL_EOD!T58-BRPL_ISGS_exbus!T58</f>
        <v>-3.3509999999999929E-3</v>
      </c>
      <c r="U58" s="24">
        <f>BRPL_EOD!U58-BRPL_ISGS_exbus!U58</f>
        <v>-3.6585599644212152E-4</v>
      </c>
      <c r="V58" s="24">
        <f>BRPL_EOD!V58-BRPL_ISGS_exbus!V58</f>
        <v>6.0657087378643837E-3</v>
      </c>
      <c r="W58" s="24">
        <f>BRPL_EOD!W58-BRPL_ISGS_exbus!W58</f>
        <v>2.8540192113268859E-3</v>
      </c>
      <c r="X58" s="24">
        <f>BRPL_EOD!X58-BRPL_ISGS_exbus!X58</f>
        <v>5.7929897476398651E-3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-1.0169550628802426E-3</v>
      </c>
      <c r="L59" s="24">
        <f>BRPL_EOD!L59-BRPL_ISGS_exbus!L59</f>
        <v>-1.0961730679071024E-4</v>
      </c>
      <c r="M59" s="24">
        <f>BRPL_EOD!M59-BRPL_ISGS_exbus!M59</f>
        <v>-1.9108887704959443E-3</v>
      </c>
      <c r="N59" s="24">
        <f>BRPL_EOD!N59-BRPL_ISGS_exbus!N59</f>
        <v>9.2684412668830873E-4</v>
      </c>
      <c r="O59" s="24">
        <f>BRPL_EOD!O59-BRPL_ISGS_exbus!O59</f>
        <v>-2.3569207317137852E-3</v>
      </c>
      <c r="P59" s="24">
        <f>BRPL_EOD!P59-BRPL_ISGS_exbus!P59</f>
        <v>-9.3477435367717021E-4</v>
      </c>
      <c r="Q59" s="24">
        <f>BRPL_EOD!Q59-BRPL_ISGS_exbus!Q59</f>
        <v>4.8561576354622105E-4</v>
      </c>
      <c r="R59" s="24">
        <f>BRPL_EOD!R59-BRPL_ISGS_exbus!R59</f>
        <v>-4.4367644661846839E-4</v>
      </c>
      <c r="S59" s="24">
        <f>BRPL_EOD!S59-BRPL_ISGS_exbus!S59</f>
        <v>-8.7939829954208903E-4</v>
      </c>
      <c r="T59" s="24">
        <f>BRPL_EOD!T59-BRPL_ISGS_exbus!T59</f>
        <v>-3.3509999999999929E-3</v>
      </c>
      <c r="U59" s="24">
        <f>BRPL_EOD!U59-BRPL_ISGS_exbus!U59</f>
        <v>-3.6585599644212152E-4</v>
      </c>
      <c r="V59" s="24">
        <f>BRPL_EOD!V59-BRPL_ISGS_exbus!V59</f>
        <v>-1.3900958205921299E-3</v>
      </c>
      <c r="W59" s="24">
        <f>BRPL_EOD!W59-BRPL_ISGS_exbus!W59</f>
        <v>2.8540192113268859E-3</v>
      </c>
      <c r="X59" s="24">
        <f>BRPL_EOD!X59-BRPL_ISGS_exbus!X59</f>
        <v>5.7929897476398651E-3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-1.0169550628802426E-3</v>
      </c>
      <c r="L60" s="24">
        <f>BRPL_EOD!L60-BRPL_ISGS_exbus!L60</f>
        <v>-1.0961730679071024E-4</v>
      </c>
      <c r="M60" s="24">
        <f>BRPL_EOD!M60-BRPL_ISGS_exbus!M60</f>
        <v>-1.9108887704959443E-3</v>
      </c>
      <c r="N60" s="24">
        <f>BRPL_EOD!N60-BRPL_ISGS_exbus!N60</f>
        <v>9.2684412668830873E-4</v>
      </c>
      <c r="O60" s="24">
        <f>BRPL_EOD!O60-BRPL_ISGS_exbus!O60</f>
        <v>-2.3569207317137852E-3</v>
      </c>
      <c r="P60" s="24">
        <f>BRPL_EOD!P60-BRPL_ISGS_exbus!P60</f>
        <v>-9.3477435367717021E-4</v>
      </c>
      <c r="Q60" s="24">
        <f>BRPL_EOD!Q60-BRPL_ISGS_exbus!Q60</f>
        <v>4.8561576354622105E-4</v>
      </c>
      <c r="R60" s="24">
        <f>BRPL_EOD!R60-BRPL_ISGS_exbus!R60</f>
        <v>9.1782165707705587E-3</v>
      </c>
      <c r="S60" s="24">
        <f>BRPL_EOD!S60-BRPL_ISGS_exbus!S60</f>
        <v>-8.7939829954208903E-4</v>
      </c>
      <c r="T60" s="24">
        <f>BRPL_EOD!T60-BRPL_ISGS_exbus!T60</f>
        <v>-3.0879999999999797E-3</v>
      </c>
      <c r="U60" s="24">
        <f>BRPL_EOD!U60-BRPL_ISGS_exbus!U60</f>
        <v>-3.6585599644212152E-4</v>
      </c>
      <c r="V60" s="24">
        <f>BRPL_EOD!V60-BRPL_ISGS_exbus!V60</f>
        <v>-1.3900958205921299E-3</v>
      </c>
      <c r="W60" s="24">
        <f>BRPL_EOD!W60-BRPL_ISGS_exbus!W60</f>
        <v>2.8540192113268859E-3</v>
      </c>
      <c r="X60" s="24">
        <f>BRPL_EOD!X60-BRPL_ISGS_exbus!X60</f>
        <v>5.7929897476398651E-3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-5.0236866774184818E-3</v>
      </c>
      <c r="L61" s="24">
        <f>BRPL_EOD!L61-BRPL_ISGS_exbus!L61</f>
        <v>9.802164396788271E-5</v>
      </c>
      <c r="M61" s="24">
        <f>BRPL_EOD!M61-BRPL_ISGS_exbus!M61</f>
        <v>-1.9108887704959443E-3</v>
      </c>
      <c r="N61" s="24">
        <f>BRPL_EOD!N61-BRPL_ISGS_exbus!N61</f>
        <v>9.2684412668830873E-4</v>
      </c>
      <c r="O61" s="24">
        <f>BRPL_EOD!O61-BRPL_ISGS_exbus!O61</f>
        <v>-2.3569207317137852E-3</v>
      </c>
      <c r="P61" s="24">
        <f>BRPL_EOD!P61-BRPL_ISGS_exbus!P61</f>
        <v>-9.3477435367717021E-4</v>
      </c>
      <c r="Q61" s="24">
        <f>BRPL_EOD!Q61-BRPL_ISGS_exbus!Q61</f>
        <v>1.4844508492029007E-3</v>
      </c>
      <c r="R61" s="24">
        <f>BRPL_EOD!R61-BRPL_ISGS_exbus!R61</f>
        <v>4.9497404069036577E-3</v>
      </c>
      <c r="S61" s="24">
        <f>BRPL_EOD!S61-BRPL_ISGS_exbus!S61</f>
        <v>2.8096567164173081E-3</v>
      </c>
      <c r="T61" s="24">
        <f>BRPL_EOD!T61-BRPL_ISGS_exbus!T61</f>
        <v>-3.0879999999999797E-3</v>
      </c>
      <c r="U61" s="24">
        <f>BRPL_EOD!U61-BRPL_ISGS_exbus!U61</f>
        <v>-3.6585599644212152E-4</v>
      </c>
      <c r="V61" s="24">
        <f>BRPL_EOD!V61-BRPL_ISGS_exbus!V61</f>
        <v>-4.1695991140642263E-3</v>
      </c>
      <c r="W61" s="24">
        <f>BRPL_EOD!W61-BRPL_ISGS_exbus!W61</f>
        <v>2.8540192113268859E-3</v>
      </c>
      <c r="X61" s="24">
        <f>BRPL_EOD!X61-BRPL_ISGS_exbus!X61</f>
        <v>4.5792827063522168E-3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-5.2685239625134273E-3</v>
      </c>
      <c r="L62" s="24">
        <f>BRPL_EOD!L62-BRPL_ISGS_exbus!L62</f>
        <v>4.9310994072016001E-5</v>
      </c>
      <c r="M62" s="24">
        <f>BRPL_EOD!M62-BRPL_ISGS_exbus!M62</f>
        <v>-1.9108887704959443E-3</v>
      </c>
      <c r="N62" s="24">
        <f>BRPL_EOD!N62-BRPL_ISGS_exbus!N62</f>
        <v>9.2684412668830873E-4</v>
      </c>
      <c r="O62" s="24">
        <f>BRPL_EOD!O62-BRPL_ISGS_exbus!O62</f>
        <v>-2.3569207317137852E-3</v>
      </c>
      <c r="P62" s="24">
        <f>BRPL_EOD!P62-BRPL_ISGS_exbus!P62</f>
        <v>-9.3477435367717021E-4</v>
      </c>
      <c r="Q62" s="24">
        <f>BRPL_EOD!Q62-BRPL_ISGS_exbus!Q62</f>
        <v>1.4844508492029007E-3</v>
      </c>
      <c r="R62" s="24">
        <f>BRPL_EOD!R62-BRPL_ISGS_exbus!R62</f>
        <v>4.9497404069036577E-3</v>
      </c>
      <c r="S62" s="24">
        <f>BRPL_EOD!S62-BRPL_ISGS_exbus!S62</f>
        <v>2.8096567164173081E-3</v>
      </c>
      <c r="T62" s="24">
        <f>BRPL_EOD!T62-BRPL_ISGS_exbus!T62</f>
        <v>-3.0879999999999797E-3</v>
      </c>
      <c r="U62" s="24">
        <f>BRPL_EOD!U62-BRPL_ISGS_exbus!U62</f>
        <v>-3.6585599644212152E-4</v>
      </c>
      <c r="V62" s="24">
        <f>BRPL_EOD!V62-BRPL_ISGS_exbus!V62</f>
        <v>-4.1695991140642263E-3</v>
      </c>
      <c r="W62" s="24">
        <f>BRPL_EOD!W62-BRPL_ISGS_exbus!W62</f>
        <v>2.8540192113268859E-3</v>
      </c>
      <c r="X62" s="24">
        <f>BRPL_EOD!X62-BRPL_ISGS_exbus!X62</f>
        <v>4.7284364068644891E-4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-5.4267945413357666E-3</v>
      </c>
      <c r="L63" s="24">
        <f>BRPL_EOD!L63-BRPL_ISGS_exbus!L63</f>
        <v>1.0892371856741079E-4</v>
      </c>
      <c r="M63" s="24">
        <f>BRPL_EOD!M63-BRPL_ISGS_exbus!M63</f>
        <v>-1.9108887704959443E-3</v>
      </c>
      <c r="N63" s="24">
        <f>BRPL_EOD!N63-BRPL_ISGS_exbus!N63</f>
        <v>9.2684412668830873E-4</v>
      </c>
      <c r="O63" s="24">
        <f>BRPL_EOD!O63-BRPL_ISGS_exbus!O63</f>
        <v>-2.3569207317137852E-3</v>
      </c>
      <c r="P63" s="24">
        <f>BRPL_EOD!P63-BRPL_ISGS_exbus!P63</f>
        <v>-9.3477435367717021E-4</v>
      </c>
      <c r="Q63" s="24">
        <f>BRPL_EOD!Q63-BRPL_ISGS_exbus!Q63</f>
        <v>1.4844508492029007E-3</v>
      </c>
      <c r="R63" s="24">
        <f>BRPL_EOD!R63-BRPL_ISGS_exbus!R63</f>
        <v>9.1782165707705587E-3</v>
      </c>
      <c r="S63" s="24">
        <f>BRPL_EOD!S63-BRPL_ISGS_exbus!S63</f>
        <v>2.8096567164173081E-3</v>
      </c>
      <c r="T63" s="24">
        <f>BRPL_EOD!T63-BRPL_ISGS_exbus!T63</f>
        <v>-3.0879999999999797E-3</v>
      </c>
      <c r="U63" s="24">
        <f>BRPL_EOD!U63-BRPL_ISGS_exbus!U63</f>
        <v>-3.6585599644212152E-4</v>
      </c>
      <c r="V63" s="24">
        <f>BRPL_EOD!V63-BRPL_ISGS_exbus!V63</f>
        <v>-4.1695991140642263E-3</v>
      </c>
      <c r="W63" s="24">
        <f>BRPL_EOD!W63-BRPL_ISGS_exbus!W63</f>
        <v>-2.5658431985746688E-3</v>
      </c>
      <c r="X63" s="24">
        <f>BRPL_EOD!X63-BRPL_ISGS_exbus!X63</f>
        <v>4.7284364068644891E-4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-6.4392829771122706E-3</v>
      </c>
      <c r="L64" s="24">
        <f>BRPL_EOD!L64-BRPL_ISGS_exbus!L64</f>
        <v>2.2984362729516761E-5</v>
      </c>
      <c r="M64" s="24">
        <f>BRPL_EOD!M64-BRPL_ISGS_exbus!M64</f>
        <v>-1.9108887704959443E-3</v>
      </c>
      <c r="N64" s="24">
        <f>BRPL_EOD!N64-BRPL_ISGS_exbus!N64</f>
        <v>9.2684412668830873E-4</v>
      </c>
      <c r="O64" s="24">
        <f>BRPL_EOD!O64-BRPL_ISGS_exbus!O64</f>
        <v>-2.3569207317137852E-3</v>
      </c>
      <c r="P64" s="24">
        <f>BRPL_EOD!P64-BRPL_ISGS_exbus!P64</f>
        <v>-9.3477435367717021E-4</v>
      </c>
      <c r="Q64" s="24">
        <f>BRPL_EOD!Q64-BRPL_ISGS_exbus!Q64</f>
        <v>1.4844508492029007E-3</v>
      </c>
      <c r="R64" s="24">
        <f>BRPL_EOD!R64-BRPL_ISGS_exbus!R64</f>
        <v>9.1782165707705587E-3</v>
      </c>
      <c r="S64" s="24">
        <f>BRPL_EOD!S64-BRPL_ISGS_exbus!S64</f>
        <v>2.8096567164173081E-3</v>
      </c>
      <c r="T64" s="24">
        <f>BRPL_EOD!T64-BRPL_ISGS_exbus!T64</f>
        <v>-3.0879999999999797E-3</v>
      </c>
      <c r="U64" s="24">
        <f>BRPL_EOD!U64-BRPL_ISGS_exbus!U64</f>
        <v>-3.6585599644212152E-4</v>
      </c>
      <c r="V64" s="24">
        <f>BRPL_EOD!V64-BRPL_ISGS_exbus!V64</f>
        <v>-4.1695991140642263E-3</v>
      </c>
      <c r="W64" s="24">
        <f>BRPL_EOD!W64-BRPL_ISGS_exbus!W64</f>
        <v>3.271824866310169E-3</v>
      </c>
      <c r="X64" s="24">
        <f>BRPL_EOD!X64-BRPL_ISGS_exbus!X64</f>
        <v>4.7284364068644891E-4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-6.986141852394212E-4</v>
      </c>
      <c r="L65" s="24">
        <f>BRPL_EOD!L65-BRPL_ISGS_exbus!L65</f>
        <v>-1.7168952354040812E-5</v>
      </c>
      <c r="M65" s="24">
        <f>BRPL_EOD!M65-BRPL_ISGS_exbus!M65</f>
        <v>-1.9108887704959443E-3</v>
      </c>
      <c r="N65" s="24">
        <f>BRPL_EOD!N65-BRPL_ISGS_exbus!N65</f>
        <v>9.2684412668830873E-4</v>
      </c>
      <c r="O65" s="24">
        <f>BRPL_EOD!O65-BRPL_ISGS_exbus!O65</f>
        <v>-2.3569207317137852E-3</v>
      </c>
      <c r="P65" s="24">
        <f>BRPL_EOD!P65-BRPL_ISGS_exbus!P65</f>
        <v>-9.3477435367717021E-4</v>
      </c>
      <c r="Q65" s="24">
        <f>BRPL_EOD!Q65-BRPL_ISGS_exbus!Q65</f>
        <v>1.4844508492029007E-3</v>
      </c>
      <c r="R65" s="24">
        <f>BRPL_EOD!R65-BRPL_ISGS_exbus!R65</f>
        <v>-1.6315084218696541E-3</v>
      </c>
      <c r="S65" s="24">
        <f>BRPL_EOD!S65-BRPL_ISGS_exbus!S65</f>
        <v>2.8096567164173081E-3</v>
      </c>
      <c r="T65" s="24">
        <f>BRPL_EOD!T65-BRPL_ISGS_exbus!T65</f>
        <v>-3.0879999999999797E-3</v>
      </c>
      <c r="U65" s="24">
        <f>BRPL_EOD!U65-BRPL_ISGS_exbus!U65</f>
        <v>-3.6585599644212152E-4</v>
      </c>
      <c r="V65" s="24">
        <f>BRPL_EOD!V65-BRPL_ISGS_exbus!V65</f>
        <v>-1.3900958205921299E-3</v>
      </c>
      <c r="W65" s="24">
        <f>BRPL_EOD!W65-BRPL_ISGS_exbus!W65</f>
        <v>3.271824866310169E-3</v>
      </c>
      <c r="X65" s="24">
        <f>BRPL_EOD!X65-BRPL_ISGS_exbus!X65</f>
        <v>4.7284364068644891E-4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-7.9009782308503418E-4</v>
      </c>
      <c r="L66" s="24">
        <f>BRPL_EOD!L66-BRPL_ISGS_exbus!L66</f>
        <v>-9.2432406106013332E-5</v>
      </c>
      <c r="M66" s="24">
        <f>BRPL_EOD!M66-BRPL_ISGS_exbus!M66</f>
        <v>-1.9108887704959443E-3</v>
      </c>
      <c r="N66" s="24">
        <f>BRPL_EOD!N66-BRPL_ISGS_exbus!N66</f>
        <v>9.2684412668830873E-4</v>
      </c>
      <c r="O66" s="24">
        <f>BRPL_EOD!O66-BRPL_ISGS_exbus!O66</f>
        <v>-2.3569207317137852E-3</v>
      </c>
      <c r="P66" s="24">
        <f>BRPL_EOD!P66-BRPL_ISGS_exbus!P66</f>
        <v>-9.3477435367717021E-4</v>
      </c>
      <c r="Q66" s="24">
        <f>BRPL_EOD!Q66-BRPL_ISGS_exbus!Q66</f>
        <v>1.9936171767920285E-3</v>
      </c>
      <c r="R66" s="24">
        <f>BRPL_EOD!R66-BRPL_ISGS_exbus!R66</f>
        <v>-1.6315084218696541E-3</v>
      </c>
      <c r="S66" s="24">
        <f>BRPL_EOD!S66-BRPL_ISGS_exbus!S66</f>
        <v>4.559476065818302E-3</v>
      </c>
      <c r="T66" s="24">
        <f>BRPL_EOD!T66-BRPL_ISGS_exbus!T66</f>
        <v>-3.0879999999999797E-3</v>
      </c>
      <c r="U66" s="24">
        <f>BRPL_EOD!U66-BRPL_ISGS_exbus!U66</f>
        <v>-3.6585599644212152E-4</v>
      </c>
      <c r="V66" s="24">
        <f>BRPL_EOD!V66-BRPL_ISGS_exbus!V66</f>
        <v>-1.3900958205921299E-3</v>
      </c>
      <c r="W66" s="24">
        <f>BRPL_EOD!W66-BRPL_ISGS_exbus!W66</f>
        <v>3.271824866310169E-3</v>
      </c>
      <c r="X66" s="24">
        <f>BRPL_EOD!X66-BRPL_ISGS_exbus!X66</f>
        <v>4.7284364068644891E-4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-3.4186889591296676E-3</v>
      </c>
      <c r="L67" s="24">
        <f>BRPL_EOD!L67-BRPL_ISGS_exbus!L67</f>
        <v>1.3116702808346759E-4</v>
      </c>
      <c r="M67" s="24">
        <f>BRPL_EOD!M67-BRPL_ISGS_exbus!M67</f>
        <v>-1.9108887704959443E-3</v>
      </c>
      <c r="N67" s="24">
        <f>BRPL_EOD!N67-BRPL_ISGS_exbus!N67</f>
        <v>9.2684412668830873E-4</v>
      </c>
      <c r="O67" s="24">
        <f>BRPL_EOD!O67-BRPL_ISGS_exbus!O67</f>
        <v>-2.3569207317137852E-3</v>
      </c>
      <c r="P67" s="24">
        <f>BRPL_EOD!P67-BRPL_ISGS_exbus!P67</f>
        <v>-9.3477435367717021E-4</v>
      </c>
      <c r="Q67" s="24">
        <f>BRPL_EOD!Q67-BRPL_ISGS_exbus!Q67</f>
        <v>1.9936171767920285E-3</v>
      </c>
      <c r="R67" s="24">
        <f>BRPL_EOD!R67-BRPL_ISGS_exbus!R67</f>
        <v>-1.6315084218696541E-3</v>
      </c>
      <c r="S67" s="24">
        <f>BRPL_EOD!S67-BRPL_ISGS_exbus!S67</f>
        <v>4.559476065818302E-3</v>
      </c>
      <c r="T67" s="24">
        <f>BRPL_EOD!T67-BRPL_ISGS_exbus!T67</f>
        <v>-3.0879999999999797E-3</v>
      </c>
      <c r="U67" s="24">
        <f>BRPL_EOD!U67-BRPL_ISGS_exbus!U67</f>
        <v>-3.6585599644212152E-4</v>
      </c>
      <c r="V67" s="24">
        <f>BRPL_EOD!V67-BRPL_ISGS_exbus!V67</f>
        <v>-1.3900958205921299E-3</v>
      </c>
      <c r="W67" s="24">
        <f>BRPL_EOD!W67-BRPL_ISGS_exbus!W67</f>
        <v>3.271824866310169E-3</v>
      </c>
      <c r="X67" s="24">
        <f>BRPL_EOD!X67-BRPL_ISGS_exbus!X67</f>
        <v>4.7284364068644891E-4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-5.476132361081909E-4</v>
      </c>
      <c r="L68" s="24">
        <f>BRPL_EOD!L68-BRPL_ISGS_exbus!L68</f>
        <v>-1.9468899520092009E-5</v>
      </c>
      <c r="M68" s="24">
        <f>BRPL_EOD!M68-BRPL_ISGS_exbus!M68</f>
        <v>-1.9108887704959443E-3</v>
      </c>
      <c r="N68" s="24">
        <f>BRPL_EOD!N68-BRPL_ISGS_exbus!N68</f>
        <v>9.2684412668830873E-4</v>
      </c>
      <c r="O68" s="24">
        <f>BRPL_EOD!O68-BRPL_ISGS_exbus!O68</f>
        <v>-2.3569207317137852E-3</v>
      </c>
      <c r="P68" s="24">
        <f>BRPL_EOD!P68-BRPL_ISGS_exbus!P68</f>
        <v>-9.3477435367717021E-4</v>
      </c>
      <c r="Q68" s="24">
        <f>BRPL_EOD!Q68-BRPL_ISGS_exbus!Q68</f>
        <v>1.9936171767920285E-3</v>
      </c>
      <c r="R68" s="24">
        <f>BRPL_EOD!R68-BRPL_ISGS_exbus!R68</f>
        <v>-1.6315084218696541E-3</v>
      </c>
      <c r="S68" s="24">
        <f>BRPL_EOD!S68-BRPL_ISGS_exbus!S68</f>
        <v>4.559476065818302E-3</v>
      </c>
      <c r="T68" s="24">
        <f>BRPL_EOD!T68-BRPL_ISGS_exbus!T68</f>
        <v>-3.0879999999999797E-3</v>
      </c>
      <c r="U68" s="24">
        <f>BRPL_EOD!U68-BRPL_ISGS_exbus!U68</f>
        <v>-3.6585599644212152E-4</v>
      </c>
      <c r="V68" s="24">
        <f>BRPL_EOD!V68-BRPL_ISGS_exbus!V68</f>
        <v>-1.3900958205921299E-3</v>
      </c>
      <c r="W68" s="24">
        <f>BRPL_EOD!W68-BRPL_ISGS_exbus!W68</f>
        <v>3.271824866310169E-3</v>
      </c>
      <c r="X68" s="24">
        <f>BRPL_EOD!X68-BRPL_ISGS_exbus!X68</f>
        <v>4.7284364068644891E-4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2.3560460955991402E-3</v>
      </c>
      <c r="L69" s="24">
        <f>BRPL_EOD!L69-BRPL_ISGS_exbus!L69</f>
        <v>9.9527521932429863E-5</v>
      </c>
      <c r="M69" s="24">
        <f>BRPL_EOD!M69-BRPL_ISGS_exbus!M69</f>
        <v>-1.9108887704959443E-3</v>
      </c>
      <c r="N69" s="24">
        <f>BRPL_EOD!N69-BRPL_ISGS_exbus!N69</f>
        <v>9.2684412668830873E-4</v>
      </c>
      <c r="O69" s="24">
        <f>BRPL_EOD!O69-BRPL_ISGS_exbus!O69</f>
        <v>-2.3569207317137852E-3</v>
      </c>
      <c r="P69" s="24">
        <f>BRPL_EOD!P69-BRPL_ISGS_exbus!P69</f>
        <v>-9.3477435367717021E-4</v>
      </c>
      <c r="Q69" s="24">
        <f>BRPL_EOD!Q69-BRPL_ISGS_exbus!Q69</f>
        <v>1.9936171767920285E-3</v>
      </c>
      <c r="R69" s="24">
        <f>BRPL_EOD!R69-BRPL_ISGS_exbus!R69</f>
        <v>-1.6315084218696541E-3</v>
      </c>
      <c r="S69" s="24">
        <f>BRPL_EOD!S69-BRPL_ISGS_exbus!S69</f>
        <v>7.8092523364503563E-4</v>
      </c>
      <c r="T69" s="24">
        <f>BRPL_EOD!T69-BRPL_ISGS_exbus!T69</f>
        <v>-3.0879999999999797E-3</v>
      </c>
      <c r="U69" s="24">
        <f>BRPL_EOD!U69-BRPL_ISGS_exbus!U69</f>
        <v>-3.6585599644212152E-4</v>
      </c>
      <c r="V69" s="24">
        <f>BRPL_EOD!V69-BRPL_ISGS_exbus!V69</f>
        <v>-1.3900958205921299E-3</v>
      </c>
      <c r="W69" s="24">
        <f>BRPL_EOD!W69-BRPL_ISGS_exbus!W69</f>
        <v>3.271824866310169E-3</v>
      </c>
      <c r="X69" s="24">
        <f>BRPL_EOD!X69-BRPL_ISGS_exbus!X69</f>
        <v>4.7284364068644891E-4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1.4399890239928936E-3</v>
      </c>
      <c r="L70" s="24">
        <f>BRPL_EOD!L70-BRPL_ISGS_exbus!L70</f>
        <v>-2.8466875118482449E-5</v>
      </c>
      <c r="M70" s="24">
        <f>BRPL_EOD!M70-BRPL_ISGS_exbus!M70</f>
        <v>-1.9108887704959443E-3</v>
      </c>
      <c r="N70" s="24">
        <f>BRPL_EOD!N70-BRPL_ISGS_exbus!N70</f>
        <v>9.2684412668830873E-4</v>
      </c>
      <c r="O70" s="24">
        <f>BRPL_EOD!O70-BRPL_ISGS_exbus!O70</f>
        <v>-2.3569207317137852E-3</v>
      </c>
      <c r="P70" s="24">
        <f>BRPL_EOD!P70-BRPL_ISGS_exbus!P70</f>
        <v>-9.3477435367717021E-4</v>
      </c>
      <c r="Q70" s="24">
        <f>BRPL_EOD!Q70-BRPL_ISGS_exbus!Q70</f>
        <v>1.9936171767920285E-3</v>
      </c>
      <c r="R70" s="24">
        <f>BRPL_EOD!R70-BRPL_ISGS_exbus!R70</f>
        <v>9.1782165707705587E-3</v>
      </c>
      <c r="S70" s="24">
        <f>BRPL_EOD!S70-BRPL_ISGS_exbus!S70</f>
        <v>7.8092523364503563E-4</v>
      </c>
      <c r="T70" s="24">
        <f>BRPL_EOD!T70-BRPL_ISGS_exbus!T70</f>
        <v>-3.0879999999999797E-3</v>
      </c>
      <c r="U70" s="24">
        <f>BRPL_EOD!U70-BRPL_ISGS_exbus!U70</f>
        <v>-3.6585599644212152E-4</v>
      </c>
      <c r="V70" s="24">
        <f>BRPL_EOD!V70-BRPL_ISGS_exbus!V70</f>
        <v>-1.3900958205921299E-3</v>
      </c>
      <c r="W70" s="24">
        <f>BRPL_EOD!W70-BRPL_ISGS_exbus!W70</f>
        <v>3.271824866310169E-3</v>
      </c>
      <c r="X70" s="24">
        <f>BRPL_EOD!X70-BRPL_ISGS_exbus!X70</f>
        <v>4.7284364068644891E-4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-9.2471531718842925E-3</v>
      </c>
      <c r="L71" s="24">
        <f>BRPL_EOD!L71-BRPL_ISGS_exbus!L71</f>
        <v>9.8907327387820487E-5</v>
      </c>
      <c r="M71" s="24">
        <f>BRPL_EOD!M71-BRPL_ISGS_exbus!M71</f>
        <v>-1.9108887704959443E-3</v>
      </c>
      <c r="N71" s="24">
        <f>BRPL_EOD!N71-BRPL_ISGS_exbus!N71</f>
        <v>9.2684412668830873E-4</v>
      </c>
      <c r="O71" s="24">
        <f>BRPL_EOD!O71-BRPL_ISGS_exbus!O71</f>
        <v>-2.3569207317137852E-3</v>
      </c>
      <c r="P71" s="24">
        <f>BRPL_EOD!P71-BRPL_ISGS_exbus!P71</f>
        <v>-9.3477435367717021E-4</v>
      </c>
      <c r="Q71" s="24">
        <f>BRPL_EOD!Q71-BRPL_ISGS_exbus!Q71</f>
        <v>1.9936171767920285E-3</v>
      </c>
      <c r="R71" s="24">
        <f>BRPL_EOD!R71-BRPL_ISGS_exbus!R71</f>
        <v>9.1782165707705587E-3</v>
      </c>
      <c r="S71" s="24">
        <f>BRPL_EOD!S71-BRPL_ISGS_exbus!S71</f>
        <v>4.559476065818302E-3</v>
      </c>
      <c r="T71" s="24">
        <f>BRPL_EOD!T71-BRPL_ISGS_exbus!T71</f>
        <v>-3.0879999999999797E-3</v>
      </c>
      <c r="U71" s="24">
        <f>BRPL_EOD!U71-BRPL_ISGS_exbus!U71</f>
        <v>-3.6585599644212152E-4</v>
      </c>
      <c r="V71" s="24">
        <f>BRPL_EOD!V71-BRPL_ISGS_exbus!V71</f>
        <v>-1.3900958205921299E-3</v>
      </c>
      <c r="W71" s="24">
        <f>BRPL_EOD!W71-BRPL_ISGS_exbus!W71</f>
        <v>3.271824866310169E-3</v>
      </c>
      <c r="X71" s="24">
        <f>BRPL_EOD!X71-BRPL_ISGS_exbus!X71</f>
        <v>4.7284364068644891E-4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2.0886096747858574E-3</v>
      </c>
      <c r="L72" s="24">
        <f>BRPL_EOD!L72-BRPL_ISGS_exbus!L72</f>
        <v>9.8907327387820487E-5</v>
      </c>
      <c r="M72" s="24">
        <f>BRPL_EOD!M72-BRPL_ISGS_exbus!M72</f>
        <v>-1.9108887704959443E-3</v>
      </c>
      <c r="N72" s="24">
        <f>BRPL_EOD!N72-BRPL_ISGS_exbus!N72</f>
        <v>9.2684412668830873E-4</v>
      </c>
      <c r="O72" s="24">
        <f>BRPL_EOD!O72-BRPL_ISGS_exbus!O72</f>
        <v>-2.3569207317137852E-3</v>
      </c>
      <c r="P72" s="24">
        <f>BRPL_EOD!P72-BRPL_ISGS_exbus!P72</f>
        <v>-9.3477435367717021E-4</v>
      </c>
      <c r="Q72" s="24">
        <f>BRPL_EOD!Q72-BRPL_ISGS_exbus!Q72</f>
        <v>1.9936171767920285E-3</v>
      </c>
      <c r="R72" s="24">
        <f>BRPL_EOD!R72-BRPL_ISGS_exbus!R72</f>
        <v>9.1782165707705587E-3</v>
      </c>
      <c r="S72" s="24">
        <f>BRPL_EOD!S72-BRPL_ISGS_exbus!S72</f>
        <v>4.559476065818302E-3</v>
      </c>
      <c r="T72" s="24">
        <f>BRPL_EOD!T72-BRPL_ISGS_exbus!T72</f>
        <v>-3.0879999999999797E-3</v>
      </c>
      <c r="U72" s="24">
        <f>BRPL_EOD!U72-BRPL_ISGS_exbus!U72</f>
        <v>-3.6585599644212152E-4</v>
      </c>
      <c r="V72" s="24">
        <f>BRPL_EOD!V72-BRPL_ISGS_exbus!V72</f>
        <v>-1.3900958205921299E-3</v>
      </c>
      <c r="W72" s="24">
        <f>BRPL_EOD!W72-BRPL_ISGS_exbus!W72</f>
        <v>3.271824866310169E-3</v>
      </c>
      <c r="X72" s="24">
        <f>BRPL_EOD!X72-BRPL_ISGS_exbus!X72</f>
        <v>4.7284364068644891E-4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2.0886096747858574E-3</v>
      </c>
      <c r="L73" s="24">
        <f>BRPL_EOD!L73-BRPL_ISGS_exbus!L73</f>
        <v>9.8907327387820487E-5</v>
      </c>
      <c r="M73" s="24">
        <f>BRPL_EOD!M73-BRPL_ISGS_exbus!M73</f>
        <v>-1.9108887704959443E-3</v>
      </c>
      <c r="N73" s="24">
        <f>BRPL_EOD!N73-BRPL_ISGS_exbus!N73</f>
        <v>9.2684412668830873E-4</v>
      </c>
      <c r="O73" s="24">
        <f>BRPL_EOD!O73-BRPL_ISGS_exbus!O73</f>
        <v>-2.3569207317137852E-3</v>
      </c>
      <c r="P73" s="24">
        <f>BRPL_EOD!P73-BRPL_ISGS_exbus!P73</f>
        <v>-9.3477435367717021E-4</v>
      </c>
      <c r="Q73" s="24">
        <f>BRPL_EOD!Q73-BRPL_ISGS_exbus!Q73</f>
        <v>1.9936171767920285E-3</v>
      </c>
      <c r="R73" s="24">
        <f>BRPL_EOD!R73-BRPL_ISGS_exbus!R73</f>
        <v>9.1782165707705587E-3</v>
      </c>
      <c r="S73" s="24">
        <f>BRPL_EOD!S73-BRPL_ISGS_exbus!S73</f>
        <v>4.559476065818302E-3</v>
      </c>
      <c r="T73" s="24">
        <f>BRPL_EOD!T73-BRPL_ISGS_exbus!T73</f>
        <v>-3.0879999999999797E-3</v>
      </c>
      <c r="U73" s="24">
        <f>BRPL_EOD!U73-BRPL_ISGS_exbus!U73</f>
        <v>-3.6585599644212152E-4</v>
      </c>
      <c r="V73" s="24">
        <f>BRPL_EOD!V73-BRPL_ISGS_exbus!V73</f>
        <v>-1.3900958205921299E-3</v>
      </c>
      <c r="W73" s="24">
        <f>BRPL_EOD!W73-BRPL_ISGS_exbus!W73</f>
        <v>3.271824866310169E-3</v>
      </c>
      <c r="X73" s="24">
        <f>BRPL_EOD!X73-BRPL_ISGS_exbus!X73</f>
        <v>4.7284364068644891E-4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2.0886096747858574E-3</v>
      </c>
      <c r="L74" s="24">
        <f>BRPL_EOD!L74-BRPL_ISGS_exbus!L74</f>
        <v>9.8907327387820487E-5</v>
      </c>
      <c r="M74" s="24">
        <f>BRPL_EOD!M74-BRPL_ISGS_exbus!M74</f>
        <v>-1.9108887704959443E-3</v>
      </c>
      <c r="N74" s="24">
        <f>BRPL_EOD!N74-BRPL_ISGS_exbus!N74</f>
        <v>9.2684412668830873E-4</v>
      </c>
      <c r="O74" s="24">
        <f>BRPL_EOD!O74-BRPL_ISGS_exbus!O74</f>
        <v>-2.3569207317137852E-3</v>
      </c>
      <c r="P74" s="24">
        <f>BRPL_EOD!P74-BRPL_ISGS_exbus!P74</f>
        <v>-9.3477435367717021E-4</v>
      </c>
      <c r="Q74" s="24">
        <f>BRPL_EOD!Q74-BRPL_ISGS_exbus!Q74</f>
        <v>1.9936171767920285E-3</v>
      </c>
      <c r="R74" s="24">
        <f>BRPL_EOD!R74-BRPL_ISGS_exbus!R74</f>
        <v>9.1782165707705587E-3</v>
      </c>
      <c r="S74" s="24">
        <f>BRPL_EOD!S74-BRPL_ISGS_exbus!S74</f>
        <v>4.559476065818302E-3</v>
      </c>
      <c r="T74" s="24">
        <f>BRPL_EOD!T74-BRPL_ISGS_exbus!T74</f>
        <v>-3.0879999999999797E-3</v>
      </c>
      <c r="U74" s="24">
        <f>BRPL_EOD!U74-BRPL_ISGS_exbus!U74</f>
        <v>-3.6585599644212152E-4</v>
      </c>
      <c r="V74" s="24">
        <f>BRPL_EOD!V74-BRPL_ISGS_exbus!V74</f>
        <v>-1.3900958205921299E-3</v>
      </c>
      <c r="W74" s="24">
        <f>BRPL_EOD!W74-BRPL_ISGS_exbus!W74</f>
        <v>3.271824866310169E-3</v>
      </c>
      <c r="X74" s="24">
        <f>BRPL_EOD!X74-BRPL_ISGS_exbus!X74</f>
        <v>4.7284364068644891E-4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2.0886096747858574E-3</v>
      </c>
      <c r="L75" s="24">
        <f>BRPL_EOD!L75-BRPL_ISGS_exbus!L75</f>
        <v>9.8907327387820487E-5</v>
      </c>
      <c r="M75" s="24">
        <f>BRPL_EOD!M75-BRPL_ISGS_exbus!M75</f>
        <v>-1.9108887704959443E-3</v>
      </c>
      <c r="N75" s="24">
        <f>BRPL_EOD!N75-BRPL_ISGS_exbus!N75</f>
        <v>9.2684412668830873E-4</v>
      </c>
      <c r="O75" s="24">
        <f>BRPL_EOD!O75-BRPL_ISGS_exbus!O75</f>
        <v>-2.3569207317137852E-3</v>
      </c>
      <c r="P75" s="24">
        <f>BRPL_EOD!P75-BRPL_ISGS_exbus!P75</f>
        <v>-9.3477435367717021E-4</v>
      </c>
      <c r="Q75" s="24">
        <f>BRPL_EOD!Q75-BRPL_ISGS_exbus!Q75</f>
        <v>1.9936171767920285E-3</v>
      </c>
      <c r="R75" s="24">
        <f>BRPL_EOD!R75-BRPL_ISGS_exbus!R75</f>
        <v>9.1782165707705587E-3</v>
      </c>
      <c r="S75" s="24">
        <f>BRPL_EOD!S75-BRPL_ISGS_exbus!S75</f>
        <v>4.559476065818302E-3</v>
      </c>
      <c r="T75" s="24">
        <f>BRPL_EOD!T75-BRPL_ISGS_exbus!T75</f>
        <v>-3.0879999999999797E-3</v>
      </c>
      <c r="U75" s="24">
        <f>BRPL_EOD!U75-BRPL_ISGS_exbus!U75</f>
        <v>-3.6585599644212152E-4</v>
      </c>
      <c r="V75" s="24">
        <f>BRPL_EOD!V75-BRPL_ISGS_exbus!V75</f>
        <v>-5.4890574534165459E-3</v>
      </c>
      <c r="W75" s="24">
        <f>BRPL_EOD!W75-BRPL_ISGS_exbus!W75</f>
        <v>3.271824866310169E-3</v>
      </c>
      <c r="X75" s="24">
        <f>BRPL_EOD!X75-BRPL_ISGS_exbus!X75</f>
        <v>4.7284364068644891E-4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2.0886096747858574E-3</v>
      </c>
      <c r="L76" s="24">
        <f>BRPL_EOD!L76-BRPL_ISGS_exbus!L76</f>
        <v>9.8907327387820487E-5</v>
      </c>
      <c r="M76" s="24">
        <f>BRPL_EOD!M76-BRPL_ISGS_exbus!M76</f>
        <v>-1.9108887704959443E-3</v>
      </c>
      <c r="N76" s="24">
        <f>BRPL_EOD!N76-BRPL_ISGS_exbus!N76</f>
        <v>9.2684412668830873E-4</v>
      </c>
      <c r="O76" s="24">
        <f>BRPL_EOD!O76-BRPL_ISGS_exbus!O76</f>
        <v>-2.3569207317137852E-3</v>
      </c>
      <c r="P76" s="24">
        <f>BRPL_EOD!P76-BRPL_ISGS_exbus!P76</f>
        <v>-9.3477435367717021E-4</v>
      </c>
      <c r="Q76" s="24">
        <f>BRPL_EOD!Q76-BRPL_ISGS_exbus!Q76</f>
        <v>1.9936171767920285E-3</v>
      </c>
      <c r="R76" s="24">
        <f>BRPL_EOD!R76-BRPL_ISGS_exbus!R76</f>
        <v>9.1782165707705587E-3</v>
      </c>
      <c r="S76" s="24">
        <f>BRPL_EOD!S76-BRPL_ISGS_exbus!S76</f>
        <v>4.559476065818302E-3</v>
      </c>
      <c r="T76" s="24">
        <f>BRPL_EOD!T76-BRPL_ISGS_exbus!T76</f>
        <v>-3.0879999999999797E-3</v>
      </c>
      <c r="U76" s="24">
        <f>BRPL_EOD!U76-BRPL_ISGS_exbus!U76</f>
        <v>-3.6585599644212152E-4</v>
      </c>
      <c r="V76" s="24">
        <f>BRPL_EOD!V76-BRPL_ISGS_exbus!V76</f>
        <v>-5.4890574534165459E-3</v>
      </c>
      <c r="W76" s="24">
        <f>BRPL_EOD!W76-BRPL_ISGS_exbus!W76</f>
        <v>3.271824866310169E-3</v>
      </c>
      <c r="X76" s="24">
        <f>BRPL_EOD!X76-BRPL_ISGS_exbus!X76</f>
        <v>4.7284364068644891E-4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7.6649048241961282E-3</v>
      </c>
      <c r="L77" s="24">
        <f>BRPL_EOD!L77-BRPL_ISGS_exbus!L77</f>
        <v>9.8907327387820487E-5</v>
      </c>
      <c r="M77" s="24">
        <f>BRPL_EOD!M77-BRPL_ISGS_exbus!M77</f>
        <v>-1.9108887704959443E-3</v>
      </c>
      <c r="N77" s="24">
        <f>BRPL_EOD!N77-BRPL_ISGS_exbus!N77</f>
        <v>9.2684412668830873E-4</v>
      </c>
      <c r="O77" s="24">
        <f>BRPL_EOD!O77-BRPL_ISGS_exbus!O77</f>
        <v>-2.3569207317137852E-3</v>
      </c>
      <c r="P77" s="24">
        <f>BRPL_EOD!P77-BRPL_ISGS_exbus!P77</f>
        <v>-9.3477435367717021E-4</v>
      </c>
      <c r="Q77" s="24">
        <f>BRPL_EOD!Q77-BRPL_ISGS_exbus!Q77</f>
        <v>1.9936171767920285E-3</v>
      </c>
      <c r="R77" s="24">
        <f>BRPL_EOD!R77-BRPL_ISGS_exbus!R77</f>
        <v>9.1782165707705587E-3</v>
      </c>
      <c r="S77" s="24">
        <f>BRPL_EOD!S77-BRPL_ISGS_exbus!S77</f>
        <v>4.559476065818302E-3</v>
      </c>
      <c r="T77" s="24">
        <f>BRPL_EOD!T77-BRPL_ISGS_exbus!T77</f>
        <v>-3.0879999999999797E-3</v>
      </c>
      <c r="U77" s="24">
        <f>BRPL_EOD!U77-BRPL_ISGS_exbus!U77</f>
        <v>-3.6585599644212152E-4</v>
      </c>
      <c r="V77" s="24">
        <f>BRPL_EOD!V77-BRPL_ISGS_exbus!V77</f>
        <v>-5.4890574534165459E-3</v>
      </c>
      <c r="W77" s="24">
        <f>BRPL_EOD!W77-BRPL_ISGS_exbus!W77</f>
        <v>3.271824866310169E-3</v>
      </c>
      <c r="X77" s="24">
        <f>BRPL_EOD!X77-BRPL_ISGS_exbus!X77</f>
        <v>4.7284364068644891E-4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-9.854433178020372E-3</v>
      </c>
      <c r="L78" s="24">
        <f>BRPL_EOD!L78-BRPL_ISGS_exbus!L78</f>
        <v>9.8907327387820487E-5</v>
      </c>
      <c r="M78" s="24">
        <f>BRPL_EOD!M78-BRPL_ISGS_exbus!M78</f>
        <v>-1.9108887704959443E-3</v>
      </c>
      <c r="N78" s="24">
        <f>BRPL_EOD!N78-BRPL_ISGS_exbus!N78</f>
        <v>9.2684412668830873E-4</v>
      </c>
      <c r="O78" s="24">
        <f>BRPL_EOD!O78-BRPL_ISGS_exbus!O78</f>
        <v>-2.3569207317137852E-3</v>
      </c>
      <c r="P78" s="24">
        <f>BRPL_EOD!P78-BRPL_ISGS_exbus!P78</f>
        <v>-9.3477435367717021E-4</v>
      </c>
      <c r="Q78" s="24">
        <f>BRPL_EOD!Q78-BRPL_ISGS_exbus!Q78</f>
        <v>1.9936171767920285E-3</v>
      </c>
      <c r="R78" s="24">
        <f>BRPL_EOD!R78-BRPL_ISGS_exbus!R78</f>
        <v>9.1782165707705587E-3</v>
      </c>
      <c r="S78" s="24">
        <f>BRPL_EOD!S78-BRPL_ISGS_exbus!S78</f>
        <v>4.559476065818302E-3</v>
      </c>
      <c r="T78" s="24">
        <f>BRPL_EOD!T78-BRPL_ISGS_exbus!T78</f>
        <v>-3.0879999999999797E-3</v>
      </c>
      <c r="U78" s="24">
        <f>BRPL_EOD!U78-BRPL_ISGS_exbus!U78</f>
        <v>-3.6585599644212152E-4</v>
      </c>
      <c r="V78" s="24">
        <f>BRPL_EOD!V78-BRPL_ISGS_exbus!V78</f>
        <v>-5.4890574534165459E-3</v>
      </c>
      <c r="W78" s="24">
        <f>BRPL_EOD!W78-BRPL_ISGS_exbus!W78</f>
        <v>3.271824866310169E-3</v>
      </c>
      <c r="X78" s="24">
        <f>BRPL_EOD!X78-BRPL_ISGS_exbus!X78</f>
        <v>4.7284364068644891E-4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-6.1320159285287446E-3</v>
      </c>
      <c r="L79" s="24">
        <f>BRPL_EOD!L79-BRPL_ISGS_exbus!L79</f>
        <v>9.8907327387820487E-5</v>
      </c>
      <c r="M79" s="24">
        <f>BRPL_EOD!M79-BRPL_ISGS_exbus!M79</f>
        <v>-1.9108887704959443E-3</v>
      </c>
      <c r="N79" s="24">
        <f>BRPL_EOD!N79-BRPL_ISGS_exbus!N79</f>
        <v>9.2684412668830873E-4</v>
      </c>
      <c r="O79" s="24">
        <f>BRPL_EOD!O79-BRPL_ISGS_exbus!O79</f>
        <v>-2.3569207317137852E-3</v>
      </c>
      <c r="P79" s="24">
        <f>BRPL_EOD!P79-BRPL_ISGS_exbus!P79</f>
        <v>-9.3477435367717021E-4</v>
      </c>
      <c r="Q79" s="24">
        <f>BRPL_EOD!Q79-BRPL_ISGS_exbus!Q79</f>
        <v>1.9936171767920285E-3</v>
      </c>
      <c r="R79" s="24">
        <f>BRPL_EOD!R79-BRPL_ISGS_exbus!R79</f>
        <v>9.1782165707705587E-3</v>
      </c>
      <c r="S79" s="24">
        <f>BRPL_EOD!S79-BRPL_ISGS_exbus!S79</f>
        <v>4.559476065818302E-3</v>
      </c>
      <c r="T79" s="24">
        <f>BRPL_EOD!T79-BRPL_ISGS_exbus!T79</f>
        <v>-3.0879999999999797E-3</v>
      </c>
      <c r="U79" s="24">
        <f>BRPL_EOD!U79-BRPL_ISGS_exbus!U79</f>
        <v>-3.6585599644212152E-4</v>
      </c>
      <c r="V79" s="24">
        <f>BRPL_EOD!V79-BRPL_ISGS_exbus!V79</f>
        <v>-5.4890574534165459E-3</v>
      </c>
      <c r="W79" s="24">
        <f>BRPL_EOD!W79-BRPL_ISGS_exbus!W79</f>
        <v>3.271824866310169E-3</v>
      </c>
      <c r="X79" s="24">
        <f>BRPL_EOD!X79-BRPL_ISGS_exbus!X79</f>
        <v>4.7284364068644891E-4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-5.2527974045801784E-3</v>
      </c>
      <c r="L80" s="24">
        <f>BRPL_EOD!L80-BRPL_ISGS_exbus!L80</f>
        <v>9.8907327387820487E-5</v>
      </c>
      <c r="M80" s="24">
        <f>BRPL_EOD!M80-BRPL_ISGS_exbus!M80</f>
        <v>-1.9108887704959443E-3</v>
      </c>
      <c r="N80" s="24">
        <f>BRPL_EOD!N80-BRPL_ISGS_exbus!N80</f>
        <v>9.2684412668830873E-4</v>
      </c>
      <c r="O80" s="24">
        <f>BRPL_EOD!O80-BRPL_ISGS_exbus!O80</f>
        <v>-2.3569207317137852E-3</v>
      </c>
      <c r="P80" s="24">
        <f>BRPL_EOD!P80-BRPL_ISGS_exbus!P80</f>
        <v>-9.3477435367717021E-4</v>
      </c>
      <c r="Q80" s="24">
        <f>BRPL_EOD!Q80-BRPL_ISGS_exbus!Q80</f>
        <v>1.9936171767920285E-3</v>
      </c>
      <c r="R80" s="24">
        <f>BRPL_EOD!R80-BRPL_ISGS_exbus!R80</f>
        <v>9.1782165707705587E-3</v>
      </c>
      <c r="S80" s="24">
        <f>BRPL_EOD!S80-BRPL_ISGS_exbus!S80</f>
        <v>4.559476065818302E-3</v>
      </c>
      <c r="T80" s="24">
        <f>BRPL_EOD!T80-BRPL_ISGS_exbus!T80</f>
        <v>-3.0879999999999797E-3</v>
      </c>
      <c r="U80" s="24">
        <f>BRPL_EOD!U80-BRPL_ISGS_exbus!U80</f>
        <v>-3.6585599644212152E-4</v>
      </c>
      <c r="V80" s="24">
        <f>BRPL_EOD!V80-BRPL_ISGS_exbus!V80</f>
        <v>-5.4890574534165459E-3</v>
      </c>
      <c r="W80" s="24">
        <f>BRPL_EOD!W80-BRPL_ISGS_exbus!W80</f>
        <v>3.271824866310169E-3</v>
      </c>
      <c r="X80" s="24">
        <f>BRPL_EOD!X80-BRPL_ISGS_exbus!X80</f>
        <v>4.7284364068644891E-4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-5.2527974045801784E-3</v>
      </c>
      <c r="L81" s="24">
        <f>BRPL_EOD!L81-BRPL_ISGS_exbus!L81</f>
        <v>9.8907327387820487E-5</v>
      </c>
      <c r="M81" s="24">
        <f>BRPL_EOD!M81-BRPL_ISGS_exbus!M81</f>
        <v>-1.9108887704959443E-3</v>
      </c>
      <c r="N81" s="24">
        <f>BRPL_EOD!N81-BRPL_ISGS_exbus!N81</f>
        <v>9.2684412668830873E-4</v>
      </c>
      <c r="O81" s="24">
        <f>BRPL_EOD!O81-BRPL_ISGS_exbus!O81</f>
        <v>-2.3569207317137852E-3</v>
      </c>
      <c r="P81" s="24">
        <f>BRPL_EOD!P81-BRPL_ISGS_exbus!P81</f>
        <v>-9.3477435367717021E-4</v>
      </c>
      <c r="Q81" s="24">
        <f>BRPL_EOD!Q81-BRPL_ISGS_exbus!Q81</f>
        <v>1.9936171767920285E-3</v>
      </c>
      <c r="R81" s="24">
        <f>BRPL_EOD!R81-BRPL_ISGS_exbus!R81</f>
        <v>9.1782165707705587E-3</v>
      </c>
      <c r="S81" s="24">
        <f>BRPL_EOD!S81-BRPL_ISGS_exbus!S81</f>
        <v>4.559476065818302E-3</v>
      </c>
      <c r="T81" s="24">
        <f>BRPL_EOD!T81-BRPL_ISGS_exbus!T81</f>
        <v>-3.0879999999999797E-3</v>
      </c>
      <c r="U81" s="24">
        <f>BRPL_EOD!U81-BRPL_ISGS_exbus!U81</f>
        <v>-3.6585599644212152E-4</v>
      </c>
      <c r="V81" s="24">
        <f>BRPL_EOD!V81-BRPL_ISGS_exbus!V81</f>
        <v>-5.4890574534165459E-3</v>
      </c>
      <c r="W81" s="24">
        <f>BRPL_EOD!W81-BRPL_ISGS_exbus!W81</f>
        <v>3.271824866310169E-3</v>
      </c>
      <c r="X81" s="24">
        <f>BRPL_EOD!X81-BRPL_ISGS_exbus!X81</f>
        <v>4.7284364068644891E-4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-5.2527974045801784E-3</v>
      </c>
      <c r="L82" s="24">
        <f>BRPL_EOD!L82-BRPL_ISGS_exbus!L82</f>
        <v>9.8907327387820487E-5</v>
      </c>
      <c r="M82" s="24">
        <f>BRPL_EOD!M82-BRPL_ISGS_exbus!M82</f>
        <v>-1.9108887704959443E-3</v>
      </c>
      <c r="N82" s="24">
        <f>BRPL_EOD!N82-BRPL_ISGS_exbus!N82</f>
        <v>9.2684412668830873E-4</v>
      </c>
      <c r="O82" s="24">
        <f>BRPL_EOD!O82-BRPL_ISGS_exbus!O82</f>
        <v>-2.3569207317137852E-3</v>
      </c>
      <c r="P82" s="24">
        <f>BRPL_EOD!P82-BRPL_ISGS_exbus!P82</f>
        <v>-9.3477435367717021E-4</v>
      </c>
      <c r="Q82" s="24">
        <f>BRPL_EOD!Q82-BRPL_ISGS_exbus!Q82</f>
        <v>1.9936171767920285E-3</v>
      </c>
      <c r="R82" s="24">
        <f>BRPL_EOD!R82-BRPL_ISGS_exbus!R82</f>
        <v>9.1782165707705587E-3</v>
      </c>
      <c r="S82" s="24">
        <f>BRPL_EOD!S82-BRPL_ISGS_exbus!S82</f>
        <v>4.559476065818302E-3</v>
      </c>
      <c r="T82" s="24">
        <f>BRPL_EOD!T82-BRPL_ISGS_exbus!T82</f>
        <v>-3.0879999999999797E-3</v>
      </c>
      <c r="U82" s="24">
        <f>BRPL_EOD!U82-BRPL_ISGS_exbus!U82</f>
        <v>-3.6585599644212152E-4</v>
      </c>
      <c r="V82" s="24">
        <f>BRPL_EOD!V82-BRPL_ISGS_exbus!V82</f>
        <v>-5.4890574534165459E-3</v>
      </c>
      <c r="W82" s="24">
        <f>BRPL_EOD!W82-BRPL_ISGS_exbus!W82</f>
        <v>3.271824866310169E-3</v>
      </c>
      <c r="X82" s="24">
        <f>BRPL_EOD!X82-BRPL_ISGS_exbus!X82</f>
        <v>4.7284364068644891E-4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-5.2527974045801784E-3</v>
      </c>
      <c r="L83" s="24">
        <f>BRPL_EOD!L83-BRPL_ISGS_exbus!L83</f>
        <v>9.8907327387820487E-5</v>
      </c>
      <c r="M83" s="24">
        <f>BRPL_EOD!M83-BRPL_ISGS_exbus!M83</f>
        <v>-1.9108887704959443E-3</v>
      </c>
      <c r="N83" s="24">
        <f>BRPL_EOD!N83-BRPL_ISGS_exbus!N83</f>
        <v>9.2684412668830873E-4</v>
      </c>
      <c r="O83" s="24">
        <f>BRPL_EOD!O83-BRPL_ISGS_exbus!O83</f>
        <v>-2.3569207317137852E-3</v>
      </c>
      <c r="P83" s="24">
        <f>BRPL_EOD!P83-BRPL_ISGS_exbus!P83</f>
        <v>-9.3477435367717021E-4</v>
      </c>
      <c r="Q83" s="24">
        <f>BRPL_EOD!Q83-BRPL_ISGS_exbus!Q83</f>
        <v>1.9936171767920285E-3</v>
      </c>
      <c r="R83" s="24">
        <f>BRPL_EOD!R83-BRPL_ISGS_exbus!R83</f>
        <v>9.1782165707705587E-3</v>
      </c>
      <c r="S83" s="24">
        <f>BRPL_EOD!S83-BRPL_ISGS_exbus!S83</f>
        <v>4.559476065818302E-3</v>
      </c>
      <c r="T83" s="24">
        <f>BRPL_EOD!T83-BRPL_ISGS_exbus!T83</f>
        <v>-3.0879999999999797E-3</v>
      </c>
      <c r="U83" s="24">
        <f>BRPL_EOD!U83-BRPL_ISGS_exbus!U83</f>
        <v>-3.6585599644212152E-4</v>
      </c>
      <c r="V83" s="24">
        <f>BRPL_EOD!V83-BRPL_ISGS_exbus!V83</f>
        <v>-5.4890574534165459E-3</v>
      </c>
      <c r="W83" s="24">
        <f>BRPL_EOD!W83-BRPL_ISGS_exbus!W83</f>
        <v>3.271824866310169E-3</v>
      </c>
      <c r="X83" s="24">
        <f>BRPL_EOD!X83-BRPL_ISGS_exbus!X83</f>
        <v>4.7284364068644891E-4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-5.2527974045801784E-3</v>
      </c>
      <c r="L84" s="24">
        <f>BRPL_EOD!L84-BRPL_ISGS_exbus!L84</f>
        <v>9.8907327387820487E-5</v>
      </c>
      <c r="M84" s="24">
        <f>BRPL_EOD!M84-BRPL_ISGS_exbus!M84</f>
        <v>-1.9108887704959443E-3</v>
      </c>
      <c r="N84" s="24">
        <f>BRPL_EOD!N84-BRPL_ISGS_exbus!N84</f>
        <v>9.2684412668830873E-4</v>
      </c>
      <c r="O84" s="24">
        <f>BRPL_EOD!O84-BRPL_ISGS_exbus!O84</f>
        <v>-2.3569207317137852E-3</v>
      </c>
      <c r="P84" s="24">
        <f>BRPL_EOD!P84-BRPL_ISGS_exbus!P84</f>
        <v>-9.3477435367717021E-4</v>
      </c>
      <c r="Q84" s="24">
        <f>BRPL_EOD!Q84-BRPL_ISGS_exbus!Q84</f>
        <v>1.9936171767920285E-3</v>
      </c>
      <c r="R84" s="24">
        <f>BRPL_EOD!R84-BRPL_ISGS_exbus!R84</f>
        <v>9.1782165707705587E-3</v>
      </c>
      <c r="S84" s="24">
        <f>BRPL_EOD!S84-BRPL_ISGS_exbus!S84</f>
        <v>4.559476065818302E-3</v>
      </c>
      <c r="T84" s="24">
        <f>BRPL_EOD!T84-BRPL_ISGS_exbus!T84</f>
        <v>-3.0879999999999797E-3</v>
      </c>
      <c r="U84" s="24">
        <f>BRPL_EOD!U84-BRPL_ISGS_exbus!U84</f>
        <v>-3.6585599644212152E-4</v>
      </c>
      <c r="V84" s="24">
        <f>BRPL_EOD!V84-BRPL_ISGS_exbus!V84</f>
        <v>-5.4890574534165459E-3</v>
      </c>
      <c r="W84" s="24">
        <f>BRPL_EOD!W84-BRPL_ISGS_exbus!W84</f>
        <v>3.271824866310169E-3</v>
      </c>
      <c r="X84" s="24">
        <f>BRPL_EOD!X84-BRPL_ISGS_exbus!X84</f>
        <v>4.7284364068644891E-4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-5.2527974045801784E-3</v>
      </c>
      <c r="L85" s="24">
        <f>BRPL_EOD!L85-BRPL_ISGS_exbus!L85</f>
        <v>9.8907327387820487E-5</v>
      </c>
      <c r="M85" s="24">
        <f>BRPL_EOD!M85-BRPL_ISGS_exbus!M85</f>
        <v>-1.9108887704959443E-3</v>
      </c>
      <c r="N85" s="24">
        <f>BRPL_EOD!N85-BRPL_ISGS_exbus!N85</f>
        <v>9.2684412668830873E-4</v>
      </c>
      <c r="O85" s="24">
        <f>BRPL_EOD!O85-BRPL_ISGS_exbus!O85</f>
        <v>-2.3569207317137852E-3</v>
      </c>
      <c r="P85" s="24">
        <f>BRPL_EOD!P85-BRPL_ISGS_exbus!P85</f>
        <v>-9.3477435367717021E-4</v>
      </c>
      <c r="Q85" s="24">
        <f>BRPL_EOD!Q85-BRPL_ISGS_exbus!Q85</f>
        <v>1.9936171767920285E-3</v>
      </c>
      <c r="R85" s="24">
        <f>BRPL_EOD!R85-BRPL_ISGS_exbus!R85</f>
        <v>9.1782165707705587E-3</v>
      </c>
      <c r="S85" s="24">
        <f>BRPL_EOD!S85-BRPL_ISGS_exbus!S85</f>
        <v>4.559476065818302E-3</v>
      </c>
      <c r="T85" s="24">
        <f>BRPL_EOD!T85-BRPL_ISGS_exbus!T85</f>
        <v>-3.0879999999999797E-3</v>
      </c>
      <c r="U85" s="24">
        <f>BRPL_EOD!U85-BRPL_ISGS_exbus!U85</f>
        <v>-3.6585599644212152E-4</v>
      </c>
      <c r="V85" s="24">
        <f>BRPL_EOD!V85-BRPL_ISGS_exbus!V85</f>
        <v>-5.4890574534165459E-3</v>
      </c>
      <c r="W85" s="24">
        <f>BRPL_EOD!W85-BRPL_ISGS_exbus!W85</f>
        <v>3.271824866310169E-3</v>
      </c>
      <c r="X85" s="24">
        <f>BRPL_EOD!X85-BRPL_ISGS_exbus!X85</f>
        <v>4.7284364068644891E-4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-5.2527974045801784E-3</v>
      </c>
      <c r="L86" s="24">
        <f>BRPL_EOD!L86-BRPL_ISGS_exbus!L86</f>
        <v>9.8907327387820487E-5</v>
      </c>
      <c r="M86" s="24">
        <f>BRPL_EOD!M86-BRPL_ISGS_exbus!M86</f>
        <v>-1.9108887704959443E-3</v>
      </c>
      <c r="N86" s="24">
        <f>BRPL_EOD!N86-BRPL_ISGS_exbus!N86</f>
        <v>9.2684412668830873E-4</v>
      </c>
      <c r="O86" s="24">
        <f>BRPL_EOD!O86-BRPL_ISGS_exbus!O86</f>
        <v>-2.3569207317137852E-3</v>
      </c>
      <c r="P86" s="24">
        <f>BRPL_EOD!P86-BRPL_ISGS_exbus!P86</f>
        <v>-9.3477435367717021E-4</v>
      </c>
      <c r="Q86" s="24">
        <f>BRPL_EOD!Q86-BRPL_ISGS_exbus!Q86</f>
        <v>1.9936171767920285E-3</v>
      </c>
      <c r="R86" s="24">
        <f>BRPL_EOD!R86-BRPL_ISGS_exbus!R86</f>
        <v>9.1782165707705587E-3</v>
      </c>
      <c r="S86" s="24">
        <f>BRPL_EOD!S86-BRPL_ISGS_exbus!S86</f>
        <v>4.559476065818302E-3</v>
      </c>
      <c r="T86" s="24">
        <f>BRPL_EOD!T86-BRPL_ISGS_exbus!T86</f>
        <v>-3.0879999999999797E-3</v>
      </c>
      <c r="U86" s="24">
        <f>BRPL_EOD!U86-BRPL_ISGS_exbus!U86</f>
        <v>-3.6585599644212152E-4</v>
      </c>
      <c r="V86" s="24">
        <f>BRPL_EOD!V86-BRPL_ISGS_exbus!V86</f>
        <v>-5.4890574534165459E-3</v>
      </c>
      <c r="W86" s="24">
        <f>BRPL_EOD!W86-BRPL_ISGS_exbus!W86</f>
        <v>3.271824866310169E-3</v>
      </c>
      <c r="X86" s="24">
        <f>BRPL_EOD!X86-BRPL_ISGS_exbus!X86</f>
        <v>4.7284364068644891E-4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-5.2527974045801784E-3</v>
      </c>
      <c r="L87" s="24">
        <f>BRPL_EOD!L87-BRPL_ISGS_exbus!L87</f>
        <v>9.8907327387820487E-5</v>
      </c>
      <c r="M87" s="24">
        <f>BRPL_EOD!M87-BRPL_ISGS_exbus!M87</f>
        <v>-1.9108887704959443E-3</v>
      </c>
      <c r="N87" s="24">
        <f>BRPL_EOD!N87-BRPL_ISGS_exbus!N87</f>
        <v>9.2684412668830873E-4</v>
      </c>
      <c r="O87" s="24">
        <f>BRPL_EOD!O87-BRPL_ISGS_exbus!O87</f>
        <v>-2.3569207317137852E-3</v>
      </c>
      <c r="P87" s="24">
        <f>BRPL_EOD!P87-BRPL_ISGS_exbus!P87</f>
        <v>-9.3477435367717021E-4</v>
      </c>
      <c r="Q87" s="24">
        <f>BRPL_EOD!Q87-BRPL_ISGS_exbus!Q87</f>
        <v>1.9936171767920285E-3</v>
      </c>
      <c r="R87" s="24">
        <f>BRPL_EOD!R87-BRPL_ISGS_exbus!R87</f>
        <v>9.1782165707705587E-3</v>
      </c>
      <c r="S87" s="24">
        <f>BRPL_EOD!S87-BRPL_ISGS_exbus!S87</f>
        <v>4.559476065818302E-3</v>
      </c>
      <c r="T87" s="24">
        <f>BRPL_EOD!T87-BRPL_ISGS_exbus!T87</f>
        <v>-3.0879999999999797E-3</v>
      </c>
      <c r="U87" s="24">
        <f>BRPL_EOD!U87-BRPL_ISGS_exbus!U87</f>
        <v>-3.6585599644212152E-4</v>
      </c>
      <c r="V87" s="24">
        <f>BRPL_EOD!V87-BRPL_ISGS_exbus!V87</f>
        <v>-5.4890574534165459E-3</v>
      </c>
      <c r="W87" s="24">
        <f>BRPL_EOD!W87-BRPL_ISGS_exbus!W87</f>
        <v>3.271824866310169E-3</v>
      </c>
      <c r="X87" s="24">
        <f>BRPL_EOD!X87-BRPL_ISGS_exbus!X87</f>
        <v>4.7284364068644891E-4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-5.2527974045801784E-3</v>
      </c>
      <c r="L88" s="24">
        <f>BRPL_EOD!L88-BRPL_ISGS_exbus!L88</f>
        <v>9.8907327387820487E-5</v>
      </c>
      <c r="M88" s="24">
        <f>BRPL_EOD!M88-BRPL_ISGS_exbus!M88</f>
        <v>-1.9108887704959443E-3</v>
      </c>
      <c r="N88" s="24">
        <f>BRPL_EOD!N88-BRPL_ISGS_exbus!N88</f>
        <v>9.2684412668830873E-4</v>
      </c>
      <c r="O88" s="24">
        <f>BRPL_EOD!O88-BRPL_ISGS_exbus!O88</f>
        <v>-2.3569207317137852E-3</v>
      </c>
      <c r="P88" s="24">
        <f>BRPL_EOD!P88-BRPL_ISGS_exbus!P88</f>
        <v>-9.3477435367717021E-4</v>
      </c>
      <c r="Q88" s="24">
        <f>BRPL_EOD!Q88-BRPL_ISGS_exbus!Q88</f>
        <v>1.9936171767920285E-3</v>
      </c>
      <c r="R88" s="24">
        <f>BRPL_EOD!R88-BRPL_ISGS_exbus!R88</f>
        <v>9.1782165707705587E-3</v>
      </c>
      <c r="S88" s="24">
        <f>BRPL_EOD!S88-BRPL_ISGS_exbus!S88</f>
        <v>4.559476065818302E-3</v>
      </c>
      <c r="T88" s="24">
        <f>BRPL_EOD!T88-BRPL_ISGS_exbus!T88</f>
        <v>-3.0879999999999797E-3</v>
      </c>
      <c r="U88" s="24">
        <f>BRPL_EOD!U88-BRPL_ISGS_exbus!U88</f>
        <v>-3.6585599644212152E-4</v>
      </c>
      <c r="V88" s="24">
        <f>BRPL_EOD!V88-BRPL_ISGS_exbus!V88</f>
        <v>-5.4890574534165459E-3</v>
      </c>
      <c r="W88" s="24">
        <f>BRPL_EOD!W88-BRPL_ISGS_exbus!W88</f>
        <v>3.271824866310169E-3</v>
      </c>
      <c r="X88" s="24">
        <f>BRPL_EOD!X88-BRPL_ISGS_exbus!X88</f>
        <v>4.7284364068644891E-4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-5.2527974045801784E-3</v>
      </c>
      <c r="L89" s="24">
        <f>BRPL_EOD!L89-BRPL_ISGS_exbus!L89</f>
        <v>9.8907327387820487E-5</v>
      </c>
      <c r="M89" s="24">
        <f>BRPL_EOD!M89-BRPL_ISGS_exbus!M89</f>
        <v>-1.9108887704959443E-3</v>
      </c>
      <c r="N89" s="24">
        <f>BRPL_EOD!N89-BRPL_ISGS_exbus!N89</f>
        <v>9.2684412668830873E-4</v>
      </c>
      <c r="O89" s="24">
        <f>BRPL_EOD!O89-BRPL_ISGS_exbus!O89</f>
        <v>-2.3569207317137852E-3</v>
      </c>
      <c r="P89" s="24">
        <f>BRPL_EOD!P89-BRPL_ISGS_exbus!P89</f>
        <v>-9.3477435367717021E-4</v>
      </c>
      <c r="Q89" s="24">
        <f>BRPL_EOD!Q89-BRPL_ISGS_exbus!Q89</f>
        <v>1.9936171767920285E-3</v>
      </c>
      <c r="R89" s="24">
        <f>BRPL_EOD!R89-BRPL_ISGS_exbus!R89</f>
        <v>9.1782165707705587E-3</v>
      </c>
      <c r="S89" s="24">
        <f>BRPL_EOD!S89-BRPL_ISGS_exbus!S89</f>
        <v>4.559476065818302E-3</v>
      </c>
      <c r="T89" s="24">
        <f>BRPL_EOD!T89-BRPL_ISGS_exbus!T89</f>
        <v>-3.0879999999999797E-3</v>
      </c>
      <c r="U89" s="24">
        <f>BRPL_EOD!U89-BRPL_ISGS_exbus!U89</f>
        <v>-3.6585599644212152E-4</v>
      </c>
      <c r="V89" s="24">
        <f>BRPL_EOD!V89-BRPL_ISGS_exbus!V89</f>
        <v>-5.4890574534165459E-3</v>
      </c>
      <c r="W89" s="24">
        <f>BRPL_EOD!W89-BRPL_ISGS_exbus!W89</f>
        <v>3.271824866310169E-3</v>
      </c>
      <c r="X89" s="24">
        <f>BRPL_EOD!X89-BRPL_ISGS_exbus!X89</f>
        <v>4.7284364068644891E-4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-5.2527974045801784E-3</v>
      </c>
      <c r="L90" s="24">
        <f>BRPL_EOD!L90-BRPL_ISGS_exbus!L90</f>
        <v>9.8907327387820487E-5</v>
      </c>
      <c r="M90" s="24">
        <f>BRPL_EOD!M90-BRPL_ISGS_exbus!M90</f>
        <v>-1.9108887704959443E-3</v>
      </c>
      <c r="N90" s="24">
        <f>BRPL_EOD!N90-BRPL_ISGS_exbus!N90</f>
        <v>9.2684412668830873E-4</v>
      </c>
      <c r="O90" s="24">
        <f>BRPL_EOD!O90-BRPL_ISGS_exbus!O90</f>
        <v>-2.3569207317137852E-3</v>
      </c>
      <c r="P90" s="24">
        <f>BRPL_EOD!P90-BRPL_ISGS_exbus!P90</f>
        <v>-9.3477435367717021E-4</v>
      </c>
      <c r="Q90" s="24">
        <f>BRPL_EOD!Q90-BRPL_ISGS_exbus!Q90</f>
        <v>1.9936171767920285E-3</v>
      </c>
      <c r="R90" s="24">
        <f>BRPL_EOD!R90-BRPL_ISGS_exbus!R90</f>
        <v>9.1782165707705587E-3</v>
      </c>
      <c r="S90" s="24">
        <f>BRPL_EOD!S90-BRPL_ISGS_exbus!S90</f>
        <v>4.559476065818302E-3</v>
      </c>
      <c r="T90" s="24">
        <f>BRPL_EOD!T90-BRPL_ISGS_exbus!T90</f>
        <v>-3.0879999999999797E-3</v>
      </c>
      <c r="U90" s="24">
        <f>BRPL_EOD!U90-BRPL_ISGS_exbus!U90</f>
        <v>-3.6585599644212152E-4</v>
      </c>
      <c r="V90" s="24">
        <f>BRPL_EOD!V90-BRPL_ISGS_exbus!V90</f>
        <v>-5.4890574534165459E-3</v>
      </c>
      <c r="W90" s="24">
        <f>BRPL_EOD!W90-BRPL_ISGS_exbus!W90</f>
        <v>3.271824866310169E-3</v>
      </c>
      <c r="X90" s="24">
        <f>BRPL_EOD!X90-BRPL_ISGS_exbus!X90</f>
        <v>4.7284364068644891E-4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-5.2527974045801784E-3</v>
      </c>
      <c r="L91" s="24">
        <f>BRPL_EOD!L91-BRPL_ISGS_exbus!L91</f>
        <v>9.8907327387820487E-5</v>
      </c>
      <c r="M91" s="24">
        <f>BRPL_EOD!M91-BRPL_ISGS_exbus!M91</f>
        <v>-1.9108887704959443E-3</v>
      </c>
      <c r="N91" s="24">
        <f>BRPL_EOD!N91-BRPL_ISGS_exbus!N91</f>
        <v>9.2684412668830873E-4</v>
      </c>
      <c r="O91" s="24">
        <f>BRPL_EOD!O91-BRPL_ISGS_exbus!O91</f>
        <v>-2.3569207317137852E-3</v>
      </c>
      <c r="P91" s="24">
        <f>BRPL_EOD!P91-BRPL_ISGS_exbus!P91</f>
        <v>-9.3477435367717021E-4</v>
      </c>
      <c r="Q91" s="24">
        <f>BRPL_EOD!Q91-BRPL_ISGS_exbus!Q91</f>
        <v>1.9936171767920285E-3</v>
      </c>
      <c r="R91" s="24">
        <f>BRPL_EOD!R91-BRPL_ISGS_exbus!R91</f>
        <v>9.1782165707705587E-3</v>
      </c>
      <c r="S91" s="24">
        <f>BRPL_EOD!S91-BRPL_ISGS_exbus!S91</f>
        <v>4.559476065818302E-3</v>
      </c>
      <c r="T91" s="24">
        <f>BRPL_EOD!T91-BRPL_ISGS_exbus!T91</f>
        <v>-3.0879999999999797E-3</v>
      </c>
      <c r="U91" s="24">
        <f>BRPL_EOD!U91-BRPL_ISGS_exbus!U91</f>
        <v>-3.6585599644212152E-4</v>
      </c>
      <c r="V91" s="24">
        <f>BRPL_EOD!V91-BRPL_ISGS_exbus!V91</f>
        <v>1.9060883534138817E-3</v>
      </c>
      <c r="W91" s="24">
        <f>BRPL_EOD!W91-BRPL_ISGS_exbus!W91</f>
        <v>3.271824866310169E-3</v>
      </c>
      <c r="X91" s="24">
        <f>BRPL_EOD!X91-BRPL_ISGS_exbus!X91</f>
        <v>4.7284364068644891E-4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-5.2527974045801784E-3</v>
      </c>
      <c r="L92" s="24">
        <f>BRPL_EOD!L92-BRPL_ISGS_exbus!L92</f>
        <v>9.8907327387820487E-5</v>
      </c>
      <c r="M92" s="24">
        <f>BRPL_EOD!M92-BRPL_ISGS_exbus!M92</f>
        <v>-1.9108887704959443E-3</v>
      </c>
      <c r="N92" s="24">
        <f>BRPL_EOD!N92-BRPL_ISGS_exbus!N92</f>
        <v>9.2684412668830873E-4</v>
      </c>
      <c r="O92" s="24">
        <f>BRPL_EOD!O92-BRPL_ISGS_exbus!O92</f>
        <v>-2.3569207317137852E-3</v>
      </c>
      <c r="P92" s="24">
        <f>BRPL_EOD!P92-BRPL_ISGS_exbus!P92</f>
        <v>-9.3477435367717021E-4</v>
      </c>
      <c r="Q92" s="24">
        <f>BRPL_EOD!Q92-BRPL_ISGS_exbus!Q92</f>
        <v>1.9936171767920285E-3</v>
      </c>
      <c r="R92" s="24">
        <f>BRPL_EOD!R92-BRPL_ISGS_exbus!R92</f>
        <v>9.1782165707705587E-3</v>
      </c>
      <c r="S92" s="24">
        <f>BRPL_EOD!S92-BRPL_ISGS_exbus!S92</f>
        <v>4.559476065818302E-3</v>
      </c>
      <c r="T92" s="24">
        <f>BRPL_EOD!T92-BRPL_ISGS_exbus!T92</f>
        <v>-3.0879999999999797E-3</v>
      </c>
      <c r="U92" s="24">
        <f>BRPL_EOD!U92-BRPL_ISGS_exbus!U92</f>
        <v>-3.6585599644212152E-4</v>
      </c>
      <c r="V92" s="24">
        <f>BRPL_EOD!V92-BRPL_ISGS_exbus!V92</f>
        <v>6.0977249999996097E-3</v>
      </c>
      <c r="W92" s="24">
        <f>BRPL_EOD!W92-BRPL_ISGS_exbus!W92</f>
        <v>3.271824866310169E-3</v>
      </c>
      <c r="X92" s="24">
        <f>BRPL_EOD!X92-BRPL_ISGS_exbus!X92</f>
        <v>4.7284364068644891E-4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-5.2527974045801784E-3</v>
      </c>
      <c r="L93" s="24">
        <f>BRPL_EOD!L93-BRPL_ISGS_exbus!L93</f>
        <v>9.8907327387820487E-5</v>
      </c>
      <c r="M93" s="24">
        <f>BRPL_EOD!M93-BRPL_ISGS_exbus!M93</f>
        <v>-1.9108887704959443E-3</v>
      </c>
      <c r="N93" s="24">
        <f>BRPL_EOD!N93-BRPL_ISGS_exbus!N93</f>
        <v>9.2684412668830873E-4</v>
      </c>
      <c r="O93" s="24">
        <f>BRPL_EOD!O93-BRPL_ISGS_exbus!O93</f>
        <v>-2.3569207317137852E-3</v>
      </c>
      <c r="P93" s="24">
        <f>BRPL_EOD!P93-BRPL_ISGS_exbus!P93</f>
        <v>-9.3477435367717021E-4</v>
      </c>
      <c r="Q93" s="24">
        <f>BRPL_EOD!Q93-BRPL_ISGS_exbus!Q93</f>
        <v>1.9936171767920285E-3</v>
      </c>
      <c r="R93" s="24">
        <f>BRPL_EOD!R93-BRPL_ISGS_exbus!R93</f>
        <v>9.1782165707705587E-3</v>
      </c>
      <c r="S93" s="24">
        <f>BRPL_EOD!S93-BRPL_ISGS_exbus!S93</f>
        <v>4.559476065818302E-3</v>
      </c>
      <c r="T93" s="24">
        <f>BRPL_EOD!T93-BRPL_ISGS_exbus!T93</f>
        <v>-3.0879999999999797E-3</v>
      </c>
      <c r="U93" s="24">
        <f>BRPL_EOD!U93-BRPL_ISGS_exbus!U93</f>
        <v>-3.6585599644212152E-4</v>
      </c>
      <c r="V93" s="24">
        <f>BRPL_EOD!V93-BRPL_ISGS_exbus!V93</f>
        <v>7.6744591611399571E-4</v>
      </c>
      <c r="W93" s="24">
        <f>BRPL_EOD!W93-BRPL_ISGS_exbus!W93</f>
        <v>3.271824866310169E-3</v>
      </c>
      <c r="X93" s="24">
        <f>BRPL_EOD!X93-BRPL_ISGS_exbus!X93</f>
        <v>4.7284364068644891E-4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-5.2527974045801784E-3</v>
      </c>
      <c r="L94" s="24">
        <f>BRPL_EOD!L94-BRPL_ISGS_exbus!L94</f>
        <v>9.8907327387820487E-5</v>
      </c>
      <c r="M94" s="24">
        <f>BRPL_EOD!M94-BRPL_ISGS_exbus!M94</f>
        <v>-1.9108887704959443E-3</v>
      </c>
      <c r="N94" s="24">
        <f>BRPL_EOD!N94-BRPL_ISGS_exbus!N94</f>
        <v>9.2684412668830873E-4</v>
      </c>
      <c r="O94" s="24">
        <f>BRPL_EOD!O94-BRPL_ISGS_exbus!O94</f>
        <v>-2.3569207317137852E-3</v>
      </c>
      <c r="P94" s="24">
        <f>BRPL_EOD!P94-BRPL_ISGS_exbus!P94</f>
        <v>-9.3477435367717021E-4</v>
      </c>
      <c r="Q94" s="24">
        <f>BRPL_EOD!Q94-BRPL_ISGS_exbus!Q94</f>
        <v>1.9936171767920285E-3</v>
      </c>
      <c r="R94" s="24">
        <f>BRPL_EOD!R94-BRPL_ISGS_exbus!R94</f>
        <v>9.1782165707705587E-3</v>
      </c>
      <c r="S94" s="24">
        <f>BRPL_EOD!S94-BRPL_ISGS_exbus!S94</f>
        <v>4.559476065818302E-3</v>
      </c>
      <c r="T94" s="24">
        <f>BRPL_EOD!T94-BRPL_ISGS_exbus!T94</f>
        <v>-3.0879999999999797E-3</v>
      </c>
      <c r="U94" s="24">
        <f>BRPL_EOD!U94-BRPL_ISGS_exbus!U94</f>
        <v>-3.6585599644212152E-4</v>
      </c>
      <c r="V94" s="24">
        <f>BRPL_EOD!V94-BRPL_ISGS_exbus!V94</f>
        <v>-4.8440624315446712E-3</v>
      </c>
      <c r="W94" s="24">
        <f>BRPL_EOD!W94-BRPL_ISGS_exbus!W94</f>
        <v>3.271824866310169E-3</v>
      </c>
      <c r="X94" s="24">
        <f>BRPL_EOD!X94-BRPL_ISGS_exbus!X94</f>
        <v>4.7284364068644891E-4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-5.2527974045801784E-3</v>
      </c>
      <c r="L95" s="24">
        <f>BRPL_EOD!L95-BRPL_ISGS_exbus!L95</f>
        <v>9.8907327387820487E-5</v>
      </c>
      <c r="M95" s="24">
        <f>BRPL_EOD!M95-BRPL_ISGS_exbus!M95</f>
        <v>-1.9108887704959443E-3</v>
      </c>
      <c r="N95" s="24">
        <f>BRPL_EOD!N95-BRPL_ISGS_exbus!N95</f>
        <v>9.2684412668830873E-4</v>
      </c>
      <c r="O95" s="24">
        <f>BRPL_EOD!O95-BRPL_ISGS_exbus!O95</f>
        <v>-2.3569207317137852E-3</v>
      </c>
      <c r="P95" s="24">
        <f>BRPL_EOD!P95-BRPL_ISGS_exbus!P95</f>
        <v>-9.3477435367717021E-4</v>
      </c>
      <c r="Q95" s="24">
        <f>BRPL_EOD!Q95-BRPL_ISGS_exbus!Q95</f>
        <v>1.9936171767920285E-3</v>
      </c>
      <c r="R95" s="24">
        <f>BRPL_EOD!R95-BRPL_ISGS_exbus!R95</f>
        <v>9.1782165707705587E-3</v>
      </c>
      <c r="S95" s="24">
        <f>BRPL_EOD!S95-BRPL_ISGS_exbus!S95</f>
        <v>4.559476065818302E-3</v>
      </c>
      <c r="T95" s="24">
        <f>BRPL_EOD!T95-BRPL_ISGS_exbus!T95</f>
        <v>-3.0879999999999797E-3</v>
      </c>
      <c r="U95" s="24">
        <f>BRPL_EOD!U95-BRPL_ISGS_exbus!U95</f>
        <v>-3.6585599644212152E-4</v>
      </c>
      <c r="V95" s="24">
        <f>BRPL_EOD!V95-BRPL_ISGS_exbus!V95</f>
        <v>-1.7111202466590925E-4</v>
      </c>
      <c r="W95" s="24">
        <f>BRPL_EOD!W95-BRPL_ISGS_exbus!W95</f>
        <v>3.271824866310169E-3</v>
      </c>
      <c r="X95" s="24">
        <f>BRPL_EOD!X95-BRPL_ISGS_exbus!X95</f>
        <v>4.7284364068644891E-4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-5.2527974045801784E-3</v>
      </c>
      <c r="L96" s="24">
        <f>BRPL_EOD!L96-BRPL_ISGS_exbus!L96</f>
        <v>9.8907327387820487E-5</v>
      </c>
      <c r="M96" s="24">
        <f>BRPL_EOD!M96-BRPL_ISGS_exbus!M96</f>
        <v>-1.9108887704959443E-3</v>
      </c>
      <c r="N96" s="24">
        <f>BRPL_EOD!N96-BRPL_ISGS_exbus!N96</f>
        <v>9.2684412668830873E-4</v>
      </c>
      <c r="O96" s="24">
        <f>BRPL_EOD!O96-BRPL_ISGS_exbus!O96</f>
        <v>-2.3569207317137852E-3</v>
      </c>
      <c r="P96" s="24">
        <f>BRPL_EOD!P96-BRPL_ISGS_exbus!P96</f>
        <v>-9.3477435367717021E-4</v>
      </c>
      <c r="Q96" s="24">
        <f>BRPL_EOD!Q96-BRPL_ISGS_exbus!Q96</f>
        <v>1.9936171767920285E-3</v>
      </c>
      <c r="R96" s="24">
        <f>BRPL_EOD!R96-BRPL_ISGS_exbus!R96</f>
        <v>9.1782165707705587E-3</v>
      </c>
      <c r="S96" s="24">
        <f>BRPL_EOD!S96-BRPL_ISGS_exbus!S96</f>
        <v>4.559476065818302E-3</v>
      </c>
      <c r="T96" s="24">
        <f>BRPL_EOD!T96-BRPL_ISGS_exbus!T96</f>
        <v>-3.0879999999999797E-3</v>
      </c>
      <c r="U96" s="24">
        <f>BRPL_EOD!U96-BRPL_ISGS_exbus!U96</f>
        <v>-3.6585599644212152E-4</v>
      </c>
      <c r="V96" s="24">
        <f>BRPL_EOD!V96-BRPL_ISGS_exbus!V96</f>
        <v>-1.3900958205921299E-3</v>
      </c>
      <c r="W96" s="24">
        <f>BRPL_EOD!W96-BRPL_ISGS_exbus!W96</f>
        <v>3.271824866310169E-3</v>
      </c>
      <c r="X96" s="24">
        <f>BRPL_EOD!X96-BRPL_ISGS_exbus!X96</f>
        <v>4.7284364068644891E-4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-5.2527974045801784E-3</v>
      </c>
      <c r="L97" s="24">
        <f>BRPL_EOD!L97-BRPL_ISGS_exbus!L97</f>
        <v>9.8907327387820487E-5</v>
      </c>
      <c r="M97" s="24">
        <f>BRPL_EOD!M97-BRPL_ISGS_exbus!M97</f>
        <v>-1.9108887704959443E-3</v>
      </c>
      <c r="N97" s="24">
        <f>BRPL_EOD!N97-BRPL_ISGS_exbus!N97</f>
        <v>9.2684412668830873E-4</v>
      </c>
      <c r="O97" s="24">
        <f>BRPL_EOD!O97-BRPL_ISGS_exbus!O97</f>
        <v>-2.3569207317137852E-3</v>
      </c>
      <c r="P97" s="24">
        <f>BRPL_EOD!P97-BRPL_ISGS_exbus!P97</f>
        <v>-9.3477435367717021E-4</v>
      </c>
      <c r="Q97" s="24">
        <f>BRPL_EOD!Q97-BRPL_ISGS_exbus!Q97</f>
        <v>1.9936171767920285E-3</v>
      </c>
      <c r="R97" s="24">
        <f>BRPL_EOD!R97-BRPL_ISGS_exbus!R97</f>
        <v>9.1782165707705587E-3</v>
      </c>
      <c r="S97" s="24">
        <f>BRPL_EOD!S97-BRPL_ISGS_exbus!S97</f>
        <v>4.559476065818302E-3</v>
      </c>
      <c r="T97" s="24">
        <f>BRPL_EOD!T97-BRPL_ISGS_exbus!T97</f>
        <v>-3.0879999999999797E-3</v>
      </c>
      <c r="U97" s="24">
        <f>BRPL_EOD!U97-BRPL_ISGS_exbus!U97</f>
        <v>-3.6585599644212152E-4</v>
      </c>
      <c r="V97" s="24">
        <f>BRPL_EOD!V97-BRPL_ISGS_exbus!V97</f>
        <v>-1.3900958205921299E-3</v>
      </c>
      <c r="W97" s="24">
        <f>BRPL_EOD!W97-BRPL_ISGS_exbus!W97</f>
        <v>3.271824866310169E-3</v>
      </c>
      <c r="X97" s="24">
        <f>BRPL_EOD!X97-BRPL_ISGS_exbus!X97</f>
        <v>4.7284364068644891E-4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-5.2527974045801784E-3</v>
      </c>
      <c r="L98" s="24">
        <f>BRPL_EOD!L98-BRPL_ISGS_exbus!L98</f>
        <v>9.8907327387820487E-5</v>
      </c>
      <c r="M98" s="24">
        <f>BRPL_EOD!M98-BRPL_ISGS_exbus!M98</f>
        <v>-1.9108887704959443E-3</v>
      </c>
      <c r="N98" s="24">
        <f>BRPL_EOD!N98-BRPL_ISGS_exbus!N98</f>
        <v>9.2684412668830873E-4</v>
      </c>
      <c r="O98" s="24">
        <f>BRPL_EOD!O98-BRPL_ISGS_exbus!O98</f>
        <v>-2.3569207317137852E-3</v>
      </c>
      <c r="P98" s="24">
        <f>BRPL_EOD!P98-BRPL_ISGS_exbus!P98</f>
        <v>-9.3477435367717021E-4</v>
      </c>
      <c r="Q98" s="24">
        <f>BRPL_EOD!Q98-BRPL_ISGS_exbus!Q98</f>
        <v>1.9936171767920285E-3</v>
      </c>
      <c r="R98" s="24">
        <f>BRPL_EOD!R98-BRPL_ISGS_exbus!R98</f>
        <v>9.1782165707705587E-3</v>
      </c>
      <c r="S98" s="24">
        <f>BRPL_EOD!S98-BRPL_ISGS_exbus!S98</f>
        <v>4.559476065818302E-3</v>
      </c>
      <c r="T98" s="24">
        <f>BRPL_EOD!T98-BRPL_ISGS_exbus!T98</f>
        <v>-3.0879999999999797E-3</v>
      </c>
      <c r="U98" s="24">
        <f>BRPL_EOD!U98-BRPL_ISGS_exbus!U98</f>
        <v>-3.6585599644212152E-4</v>
      </c>
      <c r="V98" s="24">
        <f>BRPL_EOD!V98-BRPL_ISGS_exbus!V98</f>
        <v>-1.3900958205921299E-3</v>
      </c>
      <c r="W98" s="24">
        <f>BRPL_EOD!W98-BRPL_ISGS_exbus!W98</f>
        <v>3.271824866310169E-3</v>
      </c>
      <c r="X98" s="24">
        <f>BRPL_EOD!X98-BRPL_ISGS_exbus!X98</f>
        <v>4.7284364068644891E-4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-6.895451672228603E-5</v>
      </c>
      <c r="L99" s="24">
        <f>BRPL_EOD!L99-BRPL_ISGS_exbus!L99</f>
        <v>6.2256815147598843E-7</v>
      </c>
      <c r="M99" s="24">
        <f>BRPL_EOD!M99-BRPL_ISGS_exbus!M99</f>
        <v>-4.5861330487229068E-5</v>
      </c>
      <c r="N99" s="24">
        <f>BRPL_EOD!N99-BRPL_ISGS_exbus!N99</f>
        <v>2.2244259039627678E-5</v>
      </c>
      <c r="O99" s="24">
        <f>BRPL_EOD!O99-BRPL_ISGS_exbus!O99</f>
        <v>-5.6566097557109174E-5</v>
      </c>
      <c r="P99" s="24">
        <f>BRPL_EOD!P99-BRPL_ISGS_exbus!P99</f>
        <v>-2.2434584490582665E-5</v>
      </c>
      <c r="Q99" s="24">
        <f>BRPL_EOD!Q99-BRPL_ISGS_exbus!Q99</f>
        <v>3.578514203725347E-5</v>
      </c>
      <c r="R99" s="24">
        <f>BRPL_EOD!R99-BRPL_ISGS_exbus!R99</f>
        <v>1.384745034144208E-4</v>
      </c>
      <c r="S99" s="24">
        <f>BRPL_EOD!S99-BRPL_ISGS_exbus!S99</f>
        <v>6.3139419250207718E-5</v>
      </c>
      <c r="T99" s="24">
        <f>BRPL_EOD!T99-BRPL_ISGS_exbus!T99</f>
        <v>-4.3511999999988615E-5</v>
      </c>
      <c r="U99" s="24">
        <f>BRPL_EOD!U99-BRPL_ISGS_exbus!U99</f>
        <v>7.2163204083430799E-6</v>
      </c>
      <c r="V99" s="24">
        <f>BRPL_EOD!V99-BRPL_ISGS_exbus!V99</f>
        <v>-4.5700813424934261E-5</v>
      </c>
      <c r="W99" s="24">
        <f>BRPL_EOD!W99-BRPL_ISGS_exbus!W99</f>
        <v>6.4841334803555917E-5</v>
      </c>
      <c r="X99" s="24">
        <f>BRPL_EOD!X99-BRPL_ISGS_exbus!X99</f>
        <v>4.2108254274531021E-6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476.37</v>
      </c>
      <c r="C3" s="197">
        <f>PPCL_NG!P3+PPCL_Spot!P3+GT_NG!P3+GT_Spot!P3+Bawana_NG!P3+Bawana_RLNG!P3+Bawana_Spot!P3</f>
        <v>476.37283654782777</v>
      </c>
      <c r="D3" s="198">
        <f t="shared" ref="D3:D66" si="0">B3-C3</f>
        <v>-2.8365478277692091E-3</v>
      </c>
      <c r="E3" s="197">
        <f>PPCL_NG!J3+PPCL_Spot!J3+GT_NG!J3+GT_Spot!J3+Bawana_NG!J3+Bawana_RLNG!J3+Bawana_Spot!J3</f>
        <v>86.95</v>
      </c>
      <c r="F3" s="197">
        <f>PPCL_NG!Q3+PPCL_Spot!Q3+GT_NG!Q3+GT_Spot!Q3+Bawana_NG!Q3+Bawana_RLNG!Q3+Bawana_Spot!Q3</f>
        <v>86.951611143580749</v>
      </c>
      <c r="G3" s="198">
        <f t="shared" ref="G3:G66" si="1">E3-F3</f>
        <v>-1.6111435807459884E-3</v>
      </c>
      <c r="H3" s="197">
        <f>PPCL_NG!K3+PPCL_Spot!K3+GT_NG!K3+GT_Spot!K3+Bawana_NG!K3+Bawana_RLNG!K3+Bawana_Spot!K3</f>
        <v>15.2</v>
      </c>
      <c r="I3" s="197">
        <f>PPCL_NG!R3+PPCL_Spot!R3+GT_NG!R3+GT_Spot!R3+Bawana_NG!R3+Bawana_RLNG!R3+Bawana_Spot!R3</f>
        <v>15.200607831677381</v>
      </c>
      <c r="J3" s="198">
        <f t="shared" ref="J3:J66" si="2">H3-I3</f>
        <v>-6.0783167738165389E-4</v>
      </c>
      <c r="K3" s="197">
        <f>PPCL_NG!L3+PPCL_Spot!L3+GT_NG!L3+GT_Spot!L3+Bawana_NG!L3+Bawana_RLNG!L3+Bawana_Spot!L3</f>
        <v>84.62</v>
      </c>
      <c r="L3" s="197">
        <f>PPCL_NG!S3+PPCL_Spot!S3+GT_NG!S3+GT_Spot!S3+Bawana_NG!S3+Bawana_RLNG!S3+Bawana_Spot!S3</f>
        <v>84.623011234495749</v>
      </c>
      <c r="M3" s="198">
        <f t="shared" ref="M3:M66" si="3">K3-L3</f>
        <v>-3.0112344957444748E-3</v>
      </c>
      <c r="N3" s="197">
        <f>PPCL_NG!M3+PPCL_Spot!M3+GT_NG!M3+GT_Spot!M3+Bawana_NG!M3+Bawana_RLNG!M3+Bawana_Spot!M3</f>
        <v>90.45</v>
      </c>
      <c r="O3" s="197">
        <f>PPCL_NG!T3+PPCL_Spot!T3+GT_NG!T3+GT_Spot!T3+Bawana_NG!T3+Bawana_RLNG!T3+Bawana_Spot!T3</f>
        <v>90.451933242418335</v>
      </c>
      <c r="P3" s="198">
        <f t="shared" ref="P3:P66" si="4">N3-O3</f>
        <v>-1.9332424183318153E-3</v>
      </c>
      <c r="Q3" s="198">
        <f>D3+G3+J3+M3+P3</f>
        <v>-9.9999999999731415E-3</v>
      </c>
    </row>
    <row r="4" spans="1:17">
      <c r="A4" s="33" t="s">
        <v>46</v>
      </c>
      <c r="B4" s="197">
        <f>PPCL_NG!I4+PPCL_Spot!I4+GT_NG!I4+GT_Spot!I4+Bawana_NG!I4+Bawana_RLNG!I4+Bawana_Spot!I4</f>
        <v>475.68999999999994</v>
      </c>
      <c r="C4" s="197">
        <f>PPCL_NG!P4+PPCL_Spot!P4+GT_NG!P4+GT_Spot!P4+Bawana_NG!P4+Bawana_RLNG!P4+Bawana_Spot!P4</f>
        <v>475.68999999999994</v>
      </c>
      <c r="D4" s="198">
        <f t="shared" si="0"/>
        <v>0</v>
      </c>
      <c r="E4" s="197">
        <f>PPCL_NG!J4+PPCL_Spot!J4+GT_NG!J4+GT_Spot!J4+Bawana_NG!J4+Bawana_RLNG!J4+Bawana_Spot!J4</f>
        <v>86.17</v>
      </c>
      <c r="F4" s="197">
        <f>PPCL_NG!Q4+PPCL_Spot!Q4+GT_NG!Q4+GT_Spot!Q4+Bawana_NG!Q4+Bawana_RLNG!Q4+Bawana_Spot!Q4</f>
        <v>86.17</v>
      </c>
      <c r="G4" s="198">
        <f t="shared" si="1"/>
        <v>0</v>
      </c>
      <c r="H4" s="197">
        <f>PPCL_NG!K4+PPCL_Spot!K4+GT_NG!K4+GT_Spot!K4+Bawana_NG!K4+Bawana_RLNG!K4+Bawana_Spot!K4</f>
        <v>14.9</v>
      </c>
      <c r="I4" s="197">
        <f>PPCL_NG!R4+PPCL_Spot!R4+GT_NG!R4+GT_Spot!R4+Bawana_NG!R4+Bawana_RLNG!R4+Bawana_Spot!R4</f>
        <v>14.9</v>
      </c>
      <c r="J4" s="198">
        <f t="shared" si="2"/>
        <v>0</v>
      </c>
      <c r="K4" s="197">
        <f>PPCL_NG!L4+PPCL_Spot!L4+GT_NG!L4+GT_Spot!L4+Bawana_NG!L4+Bawana_RLNG!L4+Bawana_Spot!L4</f>
        <v>83.16</v>
      </c>
      <c r="L4" s="197">
        <f>PPCL_NG!S4+PPCL_Spot!S4+GT_NG!S4+GT_Spot!S4+Bawana_NG!S4+Bawana_RLNG!S4+Bawana_Spot!S4</f>
        <v>83.16</v>
      </c>
      <c r="M4" s="198">
        <f t="shared" si="3"/>
        <v>0</v>
      </c>
      <c r="N4" s="197">
        <f>PPCL_NG!M4+PPCL_Spot!M4+GT_NG!M4+GT_Spot!M4+Bawana_NG!M4+Bawana_RLNG!M4+Bawana_Spot!M4</f>
        <v>89.68</v>
      </c>
      <c r="O4" s="197">
        <f>PPCL_NG!T4+PPCL_Spot!T4+GT_NG!T4+GT_Spot!T4+Bawana_NG!T4+Bawana_RLNG!T4+Bawana_Spot!T4</f>
        <v>89.68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456.09</v>
      </c>
      <c r="C5" s="197">
        <f>PPCL_NG!P5+PPCL_Spot!P5+GT_NG!P5+GT_Spot!P5+Bawana_NG!P5+Bawana_RLNG!P5+Bawana_Spot!P5</f>
        <v>456.085993906488</v>
      </c>
      <c r="D5" s="198">
        <f t="shared" si="0"/>
        <v>4.0060935119754504E-3</v>
      </c>
      <c r="E5" s="197">
        <f>PPCL_NG!J5+PPCL_Spot!J5+GT_NG!J5+GT_Spot!J5+Bawana_NG!J5+Bawana_RLNG!J5+Bawana_Spot!J5</f>
        <v>86.17</v>
      </c>
      <c r="F5" s="197">
        <f>PPCL_NG!Q5+PPCL_Spot!Q5+GT_NG!Q5+GT_Spot!Q5+Bawana_NG!Q5+Bawana_RLNG!Q5+Bawana_Spot!Q5</f>
        <v>86.167851646420075</v>
      </c>
      <c r="G5" s="198">
        <f t="shared" si="1"/>
        <v>2.1483535799262654E-3</v>
      </c>
      <c r="H5" s="197">
        <f>PPCL_NG!K5+PPCL_Spot!K5+GT_NG!K5+GT_Spot!K5+Bawana_NG!K5+Bawana_RLNG!K5+Bawana_Spot!K5</f>
        <v>14.9</v>
      </c>
      <c r="I5" s="197">
        <f>PPCL_NG!R5+PPCL_Spot!R5+GT_NG!R5+GT_Spot!R5+Bawana_NG!R5+Bawana_RLNG!R5+Bawana_Spot!R5</f>
        <v>14.899771883910784</v>
      </c>
      <c r="J5" s="198">
        <f t="shared" si="2"/>
        <v>2.2811608921635695E-4</v>
      </c>
      <c r="K5" s="197">
        <f>PPCL_NG!L5+PPCL_Spot!L5+GT_NG!L5+GT_Spot!L5+Bawana_NG!L5+Bawana_RLNG!L5+Bawana_Spot!L5</f>
        <v>83.16</v>
      </c>
      <c r="L5" s="197">
        <f>PPCL_NG!S5+PPCL_Spot!S5+GT_NG!S5+GT_Spot!S5+Bawana_NG!S5+Bawana_RLNG!S5+Bawana_Spot!S5</f>
        <v>83.159101597593846</v>
      </c>
      <c r="M5" s="198">
        <f t="shared" si="3"/>
        <v>8.9840240615046696E-4</v>
      </c>
      <c r="N5" s="197">
        <f>PPCL_NG!M5+PPCL_Spot!M5+GT_NG!M5+GT_Spot!M5+Bawana_NG!M5+Bawana_RLNG!M5+Bawana_Spot!M5</f>
        <v>109.28999999999999</v>
      </c>
      <c r="O5" s="197">
        <f>PPCL_NG!T5+PPCL_Spot!T5+GT_NG!T5+GT_Spot!T5+Bawana_NG!T5+Bawana_RLNG!T5+Bawana_Spot!T5</f>
        <v>109.28728096558729</v>
      </c>
      <c r="P5" s="198">
        <f t="shared" si="4"/>
        <v>2.7190344127063781E-3</v>
      </c>
      <c r="Q5" s="198">
        <f t="shared" si="5"/>
        <v>9.9999999999749178E-3</v>
      </c>
    </row>
    <row r="6" spans="1:17">
      <c r="A6" s="33" t="s">
        <v>48</v>
      </c>
      <c r="B6" s="197">
        <f>PPCL_NG!I6+PPCL_Spot!I6+GT_NG!I6+GT_Spot!I6+Bawana_NG!I6+Bawana_RLNG!I6+Bawana_Spot!I6</f>
        <v>456.09</v>
      </c>
      <c r="C6" s="197">
        <f>PPCL_NG!P6+PPCL_Spot!P6+GT_NG!P6+GT_Spot!P6+Bawana_NG!P6+Bawana_RLNG!P6+Bawana_Spot!P6</f>
        <v>456.085993906488</v>
      </c>
      <c r="D6" s="198">
        <f t="shared" si="0"/>
        <v>4.0060935119754504E-3</v>
      </c>
      <c r="E6" s="197">
        <f>PPCL_NG!J6+PPCL_Spot!J6+GT_NG!J6+GT_Spot!J6+Bawana_NG!J6+Bawana_RLNG!J6+Bawana_Spot!J6</f>
        <v>86.17</v>
      </c>
      <c r="F6" s="197">
        <f>PPCL_NG!Q6+PPCL_Spot!Q6+GT_NG!Q6+GT_Spot!Q6+Bawana_NG!Q6+Bawana_RLNG!Q6+Bawana_Spot!Q6</f>
        <v>86.167851646420075</v>
      </c>
      <c r="G6" s="198">
        <f t="shared" si="1"/>
        <v>2.1483535799262654E-3</v>
      </c>
      <c r="H6" s="197">
        <f>PPCL_NG!K6+PPCL_Spot!K6+GT_NG!K6+GT_Spot!K6+Bawana_NG!K6+Bawana_RLNG!K6+Bawana_Spot!K6</f>
        <v>14.9</v>
      </c>
      <c r="I6" s="197">
        <f>PPCL_NG!R6+PPCL_Spot!R6+GT_NG!R6+GT_Spot!R6+Bawana_NG!R6+Bawana_RLNG!R6+Bawana_Spot!R6</f>
        <v>14.899771883910784</v>
      </c>
      <c r="J6" s="198">
        <f t="shared" si="2"/>
        <v>2.2811608921635695E-4</v>
      </c>
      <c r="K6" s="197">
        <f>PPCL_NG!L6+PPCL_Spot!L6+GT_NG!L6+GT_Spot!L6+Bawana_NG!L6+Bawana_RLNG!L6+Bawana_Spot!L6</f>
        <v>83.16</v>
      </c>
      <c r="L6" s="197">
        <f>PPCL_NG!S6+PPCL_Spot!S6+GT_NG!S6+GT_Spot!S6+Bawana_NG!S6+Bawana_RLNG!S6+Bawana_Spot!S6</f>
        <v>83.159101597593846</v>
      </c>
      <c r="M6" s="198">
        <f t="shared" si="3"/>
        <v>8.9840240615046696E-4</v>
      </c>
      <c r="N6" s="197">
        <f>PPCL_NG!M6+PPCL_Spot!M6+GT_NG!M6+GT_Spot!M6+Bawana_NG!M6+Bawana_RLNG!M6+Bawana_Spot!M6</f>
        <v>109.28999999999999</v>
      </c>
      <c r="O6" s="197">
        <f>PPCL_NG!T6+PPCL_Spot!T6+GT_NG!T6+GT_Spot!T6+Bawana_NG!T6+Bawana_RLNG!T6+Bawana_Spot!T6</f>
        <v>109.28728096558729</v>
      </c>
      <c r="P6" s="198">
        <f t="shared" si="4"/>
        <v>2.7190344127063781E-3</v>
      </c>
      <c r="Q6" s="198">
        <f t="shared" si="5"/>
        <v>9.9999999999749178E-3</v>
      </c>
    </row>
    <row r="7" spans="1:17">
      <c r="A7" s="33" t="s">
        <v>49</v>
      </c>
      <c r="B7" s="197">
        <f>PPCL_NG!I7+PPCL_Spot!I7+GT_NG!I7+GT_Spot!I7+Bawana_NG!I7+Bawana_RLNG!I7+Bawana_Spot!I7</f>
        <v>452.68</v>
      </c>
      <c r="C7" s="197">
        <f>PPCL_NG!P7+PPCL_Spot!P7+GT_NG!P7+GT_Spot!P7+Bawana_NG!P7+Bawana_RLNG!P7+Bawana_Spot!P7</f>
        <v>452.67315725100485</v>
      </c>
      <c r="D7" s="198">
        <f t="shared" si="0"/>
        <v>6.8427489951545795E-3</v>
      </c>
      <c r="E7" s="197">
        <f>PPCL_NG!J7+PPCL_Spot!J7+GT_NG!J7+GT_Spot!J7+Bawana_NG!J7+Bawana_RLNG!J7+Bawana_Spot!J7</f>
        <v>86.63</v>
      </c>
      <c r="F7" s="197">
        <f>PPCL_NG!Q7+PPCL_Spot!Q7+GT_NG!Q7+GT_Spot!Q7+Bawana_NG!Q7+Bawana_RLNG!Q7+Bawana_Spot!Q7</f>
        <v>86.626240568201524</v>
      </c>
      <c r="G7" s="198">
        <f t="shared" si="1"/>
        <v>3.7594317984712688E-3</v>
      </c>
      <c r="H7" s="197">
        <f>PPCL_NG!K7+PPCL_Spot!K7+GT_NG!K7+GT_Spot!K7+Bawana_NG!K7+Bawana_RLNG!K7+Bawana_Spot!K7</f>
        <v>15.08</v>
      </c>
      <c r="I7" s="197">
        <f>PPCL_NG!R7+PPCL_Spot!R7+GT_NG!R7+GT_Spot!R7+Bawana_NG!R7+Bawana_RLNG!R7+Bawana_Spot!R7</f>
        <v>15.079164029164385</v>
      </c>
      <c r="J7" s="198">
        <f t="shared" si="2"/>
        <v>8.359708356149298E-4</v>
      </c>
      <c r="K7" s="197">
        <f>PPCL_NG!L7+PPCL_Spot!L7+GT_NG!L7+GT_Spot!L7+Bawana_NG!L7+Bawana_RLNG!L7+Bawana_Spot!L7</f>
        <v>84.550000000000011</v>
      </c>
      <c r="L7" s="197">
        <f>PPCL_NG!S7+PPCL_Spot!S7+GT_NG!S7+GT_Spot!S7+Bawana_NG!S7+Bawana_RLNG!S7+Bawana_Spot!S7</f>
        <v>84.546090611474526</v>
      </c>
      <c r="M7" s="198">
        <f t="shared" si="3"/>
        <v>3.9093885254857241E-3</v>
      </c>
      <c r="N7" s="197">
        <f>PPCL_NG!M7+PPCL_Spot!M7+GT_NG!M7+GT_Spot!M7+Bawana_NG!M7+Bawana_RLNG!M7+Bawana_Spot!M7</f>
        <v>109.68</v>
      </c>
      <c r="O7" s="197">
        <f>PPCL_NG!T7+PPCL_Spot!T7+GT_NG!T7+GT_Spot!T7+Bawana_NG!T7+Bawana_RLNG!T7+Bawana_Spot!T7</f>
        <v>109.67534754015475</v>
      </c>
      <c r="P7" s="198">
        <f t="shared" si="4"/>
        <v>4.6524598452606369E-3</v>
      </c>
      <c r="Q7" s="198">
        <f t="shared" si="5"/>
        <v>1.9999999999987139E-2</v>
      </c>
    </row>
    <row r="8" spans="1:17">
      <c r="A8" s="33" t="s">
        <v>50</v>
      </c>
      <c r="B8" s="197">
        <f>PPCL_NG!I8+PPCL_Spot!I8+GT_NG!I8+GT_Spot!I8+Bawana_NG!I8+Bawana_RLNG!I8+Bawana_Spot!I8</f>
        <v>432.68</v>
      </c>
      <c r="C8" s="197">
        <f>PPCL_NG!P8+PPCL_Spot!P8+GT_NG!P8+GT_Spot!P8+Bawana_NG!P8+Bawana_RLNG!P8+Bawana_Spot!P8</f>
        <v>432.67315725100485</v>
      </c>
      <c r="D8" s="198">
        <f t="shared" si="0"/>
        <v>6.8427489951545795E-3</v>
      </c>
      <c r="E8" s="197">
        <f>PPCL_NG!J8+PPCL_Spot!J8+GT_NG!J8+GT_Spot!J8+Bawana_NG!J8+Bawana_RLNG!J8+Bawana_Spot!J8</f>
        <v>86.63</v>
      </c>
      <c r="F8" s="197">
        <f>PPCL_NG!Q8+PPCL_Spot!Q8+GT_NG!Q8+GT_Spot!Q8+Bawana_NG!Q8+Bawana_RLNG!Q8+Bawana_Spot!Q8</f>
        <v>86.626240568201524</v>
      </c>
      <c r="G8" s="198">
        <f t="shared" si="1"/>
        <v>3.7594317984712688E-3</v>
      </c>
      <c r="H8" s="197">
        <f>PPCL_NG!K8+PPCL_Spot!K8+GT_NG!K8+GT_Spot!K8+Bawana_NG!K8+Bawana_RLNG!K8+Bawana_Spot!K8</f>
        <v>15.08</v>
      </c>
      <c r="I8" s="197">
        <f>PPCL_NG!R8+PPCL_Spot!R8+GT_NG!R8+GT_Spot!R8+Bawana_NG!R8+Bawana_RLNG!R8+Bawana_Spot!R8</f>
        <v>15.079164029164385</v>
      </c>
      <c r="J8" s="198">
        <f t="shared" si="2"/>
        <v>8.359708356149298E-4</v>
      </c>
      <c r="K8" s="197">
        <f>PPCL_NG!L8+PPCL_Spot!L8+GT_NG!L8+GT_Spot!L8+Bawana_NG!L8+Bawana_RLNG!L8+Bawana_Spot!L8</f>
        <v>84.550000000000011</v>
      </c>
      <c r="L8" s="197">
        <f>PPCL_NG!S8+PPCL_Spot!S8+GT_NG!S8+GT_Spot!S8+Bawana_NG!S8+Bawana_RLNG!S8+Bawana_Spot!S8</f>
        <v>84.546090611474526</v>
      </c>
      <c r="M8" s="198">
        <f t="shared" si="3"/>
        <v>3.9093885254857241E-3</v>
      </c>
      <c r="N8" s="197">
        <f>PPCL_NG!M8+PPCL_Spot!M8+GT_NG!M8+GT_Spot!M8+Bawana_NG!M8+Bawana_RLNG!M8+Bawana_Spot!M8</f>
        <v>109.68</v>
      </c>
      <c r="O8" s="197">
        <f>PPCL_NG!T8+PPCL_Spot!T8+GT_NG!T8+GT_Spot!T8+Bawana_NG!T8+Bawana_RLNG!T8+Bawana_Spot!T8</f>
        <v>109.67534754015475</v>
      </c>
      <c r="P8" s="198">
        <f t="shared" si="4"/>
        <v>4.6524598452606369E-3</v>
      </c>
      <c r="Q8" s="198">
        <f t="shared" si="5"/>
        <v>1.9999999999987139E-2</v>
      </c>
    </row>
    <row r="9" spans="1:17">
      <c r="A9" s="33" t="s">
        <v>51</v>
      </c>
      <c r="B9" s="197">
        <f>PPCL_NG!I9+PPCL_Spot!I9+GT_NG!I9+GT_Spot!I9+Bawana_NG!I9+Bawana_RLNG!I9+Bawana_Spot!I9</f>
        <v>403.68</v>
      </c>
      <c r="C9" s="197">
        <f>PPCL_NG!P9+PPCL_Spot!P9+GT_NG!P9+GT_Spot!P9+Bawana_NG!P9+Bawana_RLNG!P9+Bawana_Spot!P9</f>
        <v>403.67315725100485</v>
      </c>
      <c r="D9" s="198">
        <f t="shared" si="0"/>
        <v>6.8427489951545795E-3</v>
      </c>
      <c r="E9" s="197">
        <f>PPCL_NG!J9+PPCL_Spot!J9+GT_NG!J9+GT_Spot!J9+Bawana_NG!J9+Bawana_RLNG!J9+Bawana_Spot!J9</f>
        <v>86.63</v>
      </c>
      <c r="F9" s="197">
        <f>PPCL_NG!Q9+PPCL_Spot!Q9+GT_NG!Q9+GT_Spot!Q9+Bawana_NG!Q9+Bawana_RLNG!Q9+Bawana_Spot!Q9</f>
        <v>86.626240568201524</v>
      </c>
      <c r="G9" s="198">
        <f t="shared" si="1"/>
        <v>3.7594317984712688E-3</v>
      </c>
      <c r="H9" s="197">
        <f>PPCL_NG!K9+PPCL_Spot!K9+GT_NG!K9+GT_Spot!K9+Bawana_NG!K9+Bawana_RLNG!K9+Bawana_Spot!K9</f>
        <v>15.08</v>
      </c>
      <c r="I9" s="197">
        <f>PPCL_NG!R9+PPCL_Spot!R9+GT_NG!R9+GT_Spot!R9+Bawana_NG!R9+Bawana_RLNG!R9+Bawana_Spot!R9</f>
        <v>15.079164029164385</v>
      </c>
      <c r="J9" s="198">
        <f t="shared" si="2"/>
        <v>8.359708356149298E-4</v>
      </c>
      <c r="K9" s="197">
        <f>PPCL_NG!L9+PPCL_Spot!L9+GT_NG!L9+GT_Spot!L9+Bawana_NG!L9+Bawana_RLNG!L9+Bawana_Spot!L9</f>
        <v>84.550000000000011</v>
      </c>
      <c r="L9" s="197">
        <f>PPCL_NG!S9+PPCL_Spot!S9+GT_NG!S9+GT_Spot!S9+Bawana_NG!S9+Bawana_RLNG!S9+Bawana_Spot!S9</f>
        <v>84.546090611474526</v>
      </c>
      <c r="M9" s="198">
        <f t="shared" si="3"/>
        <v>3.9093885254857241E-3</v>
      </c>
      <c r="N9" s="197">
        <f>PPCL_NG!M9+PPCL_Spot!M9+GT_NG!M9+GT_Spot!M9+Bawana_NG!M9+Bawana_RLNG!M9+Bawana_Spot!M9</f>
        <v>109.68</v>
      </c>
      <c r="O9" s="197">
        <f>PPCL_NG!T9+PPCL_Spot!T9+GT_NG!T9+GT_Spot!T9+Bawana_NG!T9+Bawana_RLNG!T9+Bawana_Spot!T9</f>
        <v>109.67534754015475</v>
      </c>
      <c r="P9" s="198">
        <f t="shared" si="4"/>
        <v>4.6524598452606369E-3</v>
      </c>
      <c r="Q9" s="198">
        <f t="shared" si="5"/>
        <v>1.9999999999987139E-2</v>
      </c>
    </row>
    <row r="10" spans="1:17">
      <c r="A10" s="33" t="s">
        <v>52</v>
      </c>
      <c r="B10" s="197">
        <f>PPCL_NG!I10+PPCL_Spot!I10+GT_NG!I10+GT_Spot!I10+Bawana_NG!I10+Bawana_RLNG!I10+Bawana_Spot!I10</f>
        <v>358.68</v>
      </c>
      <c r="C10" s="197">
        <f>PPCL_NG!P10+PPCL_Spot!P10+GT_NG!P10+GT_Spot!P10+Bawana_NG!P10+Bawana_RLNG!P10+Bawana_Spot!P10</f>
        <v>358.67315725100485</v>
      </c>
      <c r="D10" s="198">
        <f t="shared" si="0"/>
        <v>6.8427489951545795E-3</v>
      </c>
      <c r="E10" s="197">
        <f>PPCL_NG!J10+PPCL_Spot!J10+GT_NG!J10+GT_Spot!J10+Bawana_NG!J10+Bawana_RLNG!J10+Bawana_Spot!J10</f>
        <v>86.63</v>
      </c>
      <c r="F10" s="197">
        <f>PPCL_NG!Q10+PPCL_Spot!Q10+GT_NG!Q10+GT_Spot!Q10+Bawana_NG!Q10+Bawana_RLNG!Q10+Bawana_Spot!Q10</f>
        <v>86.626240568201524</v>
      </c>
      <c r="G10" s="198">
        <f t="shared" si="1"/>
        <v>3.7594317984712688E-3</v>
      </c>
      <c r="H10" s="197">
        <f>PPCL_NG!K10+PPCL_Spot!K10+GT_NG!K10+GT_Spot!K10+Bawana_NG!K10+Bawana_RLNG!K10+Bawana_Spot!K10</f>
        <v>15.08</v>
      </c>
      <c r="I10" s="197">
        <f>PPCL_NG!R10+PPCL_Spot!R10+GT_NG!R10+GT_Spot!R10+Bawana_NG!R10+Bawana_RLNG!R10+Bawana_Spot!R10</f>
        <v>15.079164029164385</v>
      </c>
      <c r="J10" s="198">
        <f t="shared" si="2"/>
        <v>8.359708356149298E-4</v>
      </c>
      <c r="K10" s="197">
        <f>PPCL_NG!L10+PPCL_Spot!L10+GT_NG!L10+GT_Spot!L10+Bawana_NG!L10+Bawana_RLNG!L10+Bawana_Spot!L10</f>
        <v>84.550000000000011</v>
      </c>
      <c r="L10" s="197">
        <f>PPCL_NG!S10+PPCL_Spot!S10+GT_NG!S10+GT_Spot!S10+Bawana_NG!S10+Bawana_RLNG!S10+Bawana_Spot!S10</f>
        <v>84.546090611474526</v>
      </c>
      <c r="M10" s="198">
        <f t="shared" si="3"/>
        <v>3.9093885254857241E-3</v>
      </c>
      <c r="N10" s="197">
        <f>PPCL_NG!M10+PPCL_Spot!M10+GT_NG!M10+GT_Spot!M10+Bawana_NG!M10+Bawana_RLNG!M10+Bawana_Spot!M10</f>
        <v>109.68</v>
      </c>
      <c r="O10" s="197">
        <f>PPCL_NG!T10+PPCL_Spot!T10+GT_NG!T10+GT_Spot!T10+Bawana_NG!T10+Bawana_RLNG!T10+Bawana_Spot!T10</f>
        <v>109.67534754015475</v>
      </c>
      <c r="P10" s="198">
        <f t="shared" si="4"/>
        <v>4.6524598452606369E-3</v>
      </c>
      <c r="Q10" s="198">
        <f t="shared" si="5"/>
        <v>1.9999999999987139E-2</v>
      </c>
    </row>
    <row r="11" spans="1:17">
      <c r="A11" s="33" t="s">
        <v>53</v>
      </c>
      <c r="B11" s="197">
        <f>PPCL_NG!I11+PPCL_Spot!I11+GT_NG!I11+GT_Spot!I11+Bawana_NG!I11+Bawana_RLNG!I11+Bawana_Spot!I11</f>
        <v>334.68</v>
      </c>
      <c r="C11" s="197">
        <f>PPCL_NG!P11+PPCL_Spot!P11+GT_NG!P11+GT_Spot!P11+Bawana_NG!P11+Bawana_RLNG!P11+Bawana_Spot!P11</f>
        <v>334.67315725100485</v>
      </c>
      <c r="D11" s="198">
        <f t="shared" si="0"/>
        <v>6.8427489951545795E-3</v>
      </c>
      <c r="E11" s="197">
        <f>PPCL_NG!J11+PPCL_Spot!J11+GT_NG!J11+GT_Spot!J11+Bawana_NG!J11+Bawana_RLNG!J11+Bawana_Spot!J11</f>
        <v>86.63</v>
      </c>
      <c r="F11" s="197">
        <f>PPCL_NG!Q11+PPCL_Spot!Q11+GT_NG!Q11+GT_Spot!Q11+Bawana_NG!Q11+Bawana_RLNG!Q11+Bawana_Spot!Q11</f>
        <v>86.626240568201524</v>
      </c>
      <c r="G11" s="198">
        <f t="shared" si="1"/>
        <v>3.7594317984712688E-3</v>
      </c>
      <c r="H11" s="197">
        <f>PPCL_NG!K11+PPCL_Spot!K11+GT_NG!K11+GT_Spot!K11+Bawana_NG!K11+Bawana_RLNG!K11+Bawana_Spot!K11</f>
        <v>15.08</v>
      </c>
      <c r="I11" s="197">
        <f>PPCL_NG!R11+PPCL_Spot!R11+GT_NG!R11+GT_Spot!R11+Bawana_NG!R11+Bawana_RLNG!R11+Bawana_Spot!R11</f>
        <v>15.079164029164385</v>
      </c>
      <c r="J11" s="198">
        <f t="shared" si="2"/>
        <v>8.359708356149298E-4</v>
      </c>
      <c r="K11" s="197">
        <f>PPCL_NG!L11+PPCL_Spot!L11+GT_NG!L11+GT_Spot!L11+Bawana_NG!L11+Bawana_RLNG!L11+Bawana_Spot!L11</f>
        <v>84.550000000000011</v>
      </c>
      <c r="L11" s="197">
        <f>PPCL_NG!S11+PPCL_Spot!S11+GT_NG!S11+GT_Spot!S11+Bawana_NG!S11+Bawana_RLNG!S11+Bawana_Spot!S11</f>
        <v>84.546090611474526</v>
      </c>
      <c r="M11" s="198">
        <f t="shared" si="3"/>
        <v>3.9093885254857241E-3</v>
      </c>
      <c r="N11" s="197">
        <f>PPCL_NG!M11+PPCL_Spot!M11+GT_NG!M11+GT_Spot!M11+Bawana_NG!M11+Bawana_RLNG!M11+Bawana_Spot!M11</f>
        <v>109.68</v>
      </c>
      <c r="O11" s="197">
        <f>PPCL_NG!T11+PPCL_Spot!T11+GT_NG!T11+GT_Spot!T11+Bawana_NG!T11+Bawana_RLNG!T11+Bawana_Spot!T11</f>
        <v>109.67534754015475</v>
      </c>
      <c r="P11" s="198">
        <f t="shared" si="4"/>
        <v>4.6524598452606369E-3</v>
      </c>
      <c r="Q11" s="198">
        <f t="shared" si="5"/>
        <v>1.9999999999987139E-2</v>
      </c>
    </row>
    <row r="12" spans="1:17">
      <c r="A12" s="33" t="s">
        <v>54</v>
      </c>
      <c r="B12" s="197">
        <f>PPCL_NG!I12+PPCL_Spot!I12+GT_NG!I12+GT_Spot!I12+Bawana_NG!I12+Bawana_RLNG!I12+Bawana_Spot!I12</f>
        <v>295.68</v>
      </c>
      <c r="C12" s="197">
        <f>PPCL_NG!P12+PPCL_Spot!P12+GT_NG!P12+GT_Spot!P12+Bawana_NG!P12+Bawana_RLNG!P12+Bawana_Spot!P12</f>
        <v>295.67315725100485</v>
      </c>
      <c r="D12" s="198">
        <f t="shared" si="0"/>
        <v>6.8427489951545795E-3</v>
      </c>
      <c r="E12" s="197">
        <f>PPCL_NG!J12+PPCL_Spot!J12+GT_NG!J12+GT_Spot!J12+Bawana_NG!J12+Bawana_RLNG!J12+Bawana_Spot!J12</f>
        <v>86.63</v>
      </c>
      <c r="F12" s="197">
        <f>PPCL_NG!Q12+PPCL_Spot!Q12+GT_NG!Q12+GT_Spot!Q12+Bawana_NG!Q12+Bawana_RLNG!Q12+Bawana_Spot!Q12</f>
        <v>86.626240568201524</v>
      </c>
      <c r="G12" s="198">
        <f t="shared" si="1"/>
        <v>3.7594317984712688E-3</v>
      </c>
      <c r="H12" s="197">
        <f>PPCL_NG!K12+PPCL_Spot!K12+GT_NG!K12+GT_Spot!K12+Bawana_NG!K12+Bawana_RLNG!K12+Bawana_Spot!K12</f>
        <v>15.08</v>
      </c>
      <c r="I12" s="197">
        <f>PPCL_NG!R12+PPCL_Spot!R12+GT_NG!R12+GT_Spot!R12+Bawana_NG!R12+Bawana_RLNG!R12+Bawana_Spot!R12</f>
        <v>15.079164029164385</v>
      </c>
      <c r="J12" s="198">
        <f t="shared" si="2"/>
        <v>8.359708356149298E-4</v>
      </c>
      <c r="K12" s="197">
        <f>PPCL_NG!L12+PPCL_Spot!L12+GT_NG!L12+GT_Spot!L12+Bawana_NG!L12+Bawana_RLNG!L12+Bawana_Spot!L12</f>
        <v>84.550000000000011</v>
      </c>
      <c r="L12" s="197">
        <f>PPCL_NG!S12+PPCL_Spot!S12+GT_NG!S12+GT_Spot!S12+Bawana_NG!S12+Bawana_RLNG!S12+Bawana_Spot!S12</f>
        <v>84.546090611474526</v>
      </c>
      <c r="M12" s="198">
        <f t="shared" si="3"/>
        <v>3.9093885254857241E-3</v>
      </c>
      <c r="N12" s="197">
        <f>PPCL_NG!M12+PPCL_Spot!M12+GT_NG!M12+GT_Spot!M12+Bawana_NG!M12+Bawana_RLNG!M12+Bawana_Spot!M12</f>
        <v>109.68</v>
      </c>
      <c r="O12" s="197">
        <f>PPCL_NG!T12+PPCL_Spot!T12+GT_NG!T12+GT_Spot!T12+Bawana_NG!T12+Bawana_RLNG!T12+Bawana_Spot!T12</f>
        <v>109.67534754015475</v>
      </c>
      <c r="P12" s="198">
        <f t="shared" si="4"/>
        <v>4.6524598452606369E-3</v>
      </c>
      <c r="Q12" s="198">
        <f t="shared" si="5"/>
        <v>1.9999999999987139E-2</v>
      </c>
    </row>
    <row r="13" spans="1:17">
      <c r="A13" s="33" t="s">
        <v>55</v>
      </c>
      <c r="B13" s="197">
        <f>PPCL_NG!I13+PPCL_Spot!I13+GT_NG!I13+GT_Spot!I13+Bawana_NG!I13+Bawana_RLNG!I13+Bawana_Spot!I13</f>
        <v>295.68</v>
      </c>
      <c r="C13" s="197">
        <f>PPCL_NG!P13+PPCL_Spot!P13+GT_NG!P13+GT_Spot!P13+Bawana_NG!P13+Bawana_RLNG!P13+Bawana_Spot!P13</f>
        <v>295.67315725100485</v>
      </c>
      <c r="D13" s="198">
        <f t="shared" si="0"/>
        <v>6.8427489951545795E-3</v>
      </c>
      <c r="E13" s="197">
        <f>PPCL_NG!J13+PPCL_Spot!J13+GT_NG!J13+GT_Spot!J13+Bawana_NG!J13+Bawana_RLNG!J13+Bawana_Spot!J13</f>
        <v>86.63</v>
      </c>
      <c r="F13" s="197">
        <f>PPCL_NG!Q13+PPCL_Spot!Q13+GT_NG!Q13+GT_Spot!Q13+Bawana_NG!Q13+Bawana_RLNG!Q13+Bawana_Spot!Q13</f>
        <v>86.626240568201524</v>
      </c>
      <c r="G13" s="198">
        <f t="shared" si="1"/>
        <v>3.7594317984712688E-3</v>
      </c>
      <c r="H13" s="197">
        <f>PPCL_NG!K13+PPCL_Spot!K13+GT_NG!K13+GT_Spot!K13+Bawana_NG!K13+Bawana_RLNG!K13+Bawana_Spot!K13</f>
        <v>15.08</v>
      </c>
      <c r="I13" s="197">
        <f>PPCL_NG!R13+PPCL_Spot!R13+GT_NG!R13+GT_Spot!R13+Bawana_NG!R13+Bawana_RLNG!R13+Bawana_Spot!R13</f>
        <v>15.079164029164385</v>
      </c>
      <c r="J13" s="198">
        <f t="shared" si="2"/>
        <v>8.359708356149298E-4</v>
      </c>
      <c r="K13" s="197">
        <f>PPCL_NG!L13+PPCL_Spot!L13+GT_NG!L13+GT_Spot!L13+Bawana_NG!L13+Bawana_RLNG!L13+Bawana_Spot!L13</f>
        <v>84.550000000000011</v>
      </c>
      <c r="L13" s="197">
        <f>PPCL_NG!S13+PPCL_Spot!S13+GT_NG!S13+GT_Spot!S13+Bawana_NG!S13+Bawana_RLNG!S13+Bawana_Spot!S13</f>
        <v>84.546090611474526</v>
      </c>
      <c r="M13" s="198">
        <f t="shared" si="3"/>
        <v>3.9093885254857241E-3</v>
      </c>
      <c r="N13" s="197">
        <f>PPCL_NG!M13+PPCL_Spot!M13+GT_NG!M13+GT_Spot!M13+Bawana_NG!M13+Bawana_RLNG!M13+Bawana_Spot!M13</f>
        <v>109.68</v>
      </c>
      <c r="O13" s="197">
        <f>PPCL_NG!T13+PPCL_Spot!T13+GT_NG!T13+GT_Spot!T13+Bawana_NG!T13+Bawana_RLNG!T13+Bawana_Spot!T13</f>
        <v>109.67534754015475</v>
      </c>
      <c r="P13" s="198">
        <f t="shared" si="4"/>
        <v>4.6524598452606369E-3</v>
      </c>
      <c r="Q13" s="198">
        <f t="shared" si="5"/>
        <v>1.9999999999987139E-2</v>
      </c>
    </row>
    <row r="14" spans="1:17">
      <c r="A14" s="33" t="s">
        <v>56</v>
      </c>
      <c r="B14" s="197">
        <f>PPCL_NG!I14+PPCL_Spot!I14+GT_NG!I14+GT_Spot!I14+Bawana_NG!I14+Bawana_RLNG!I14+Bawana_Spot!I14</f>
        <v>295.68</v>
      </c>
      <c r="C14" s="197">
        <f>PPCL_NG!P14+PPCL_Spot!P14+GT_NG!P14+GT_Spot!P14+Bawana_NG!P14+Bawana_RLNG!P14+Bawana_Spot!P14</f>
        <v>295.67315725100485</v>
      </c>
      <c r="D14" s="198">
        <f t="shared" si="0"/>
        <v>6.8427489951545795E-3</v>
      </c>
      <c r="E14" s="197">
        <f>PPCL_NG!J14+PPCL_Spot!J14+GT_NG!J14+GT_Spot!J14+Bawana_NG!J14+Bawana_RLNG!J14+Bawana_Spot!J14</f>
        <v>86.63</v>
      </c>
      <c r="F14" s="197">
        <f>PPCL_NG!Q14+PPCL_Spot!Q14+GT_NG!Q14+GT_Spot!Q14+Bawana_NG!Q14+Bawana_RLNG!Q14+Bawana_Spot!Q14</f>
        <v>86.626240568201524</v>
      </c>
      <c r="G14" s="198">
        <f t="shared" si="1"/>
        <v>3.7594317984712688E-3</v>
      </c>
      <c r="H14" s="197">
        <f>PPCL_NG!K14+PPCL_Spot!K14+GT_NG!K14+GT_Spot!K14+Bawana_NG!K14+Bawana_RLNG!K14+Bawana_Spot!K14</f>
        <v>15.08</v>
      </c>
      <c r="I14" s="197">
        <f>PPCL_NG!R14+PPCL_Spot!R14+GT_NG!R14+GT_Spot!R14+Bawana_NG!R14+Bawana_RLNG!R14+Bawana_Spot!R14</f>
        <v>15.079164029164385</v>
      </c>
      <c r="J14" s="198">
        <f t="shared" si="2"/>
        <v>8.359708356149298E-4</v>
      </c>
      <c r="K14" s="197">
        <f>PPCL_NG!L14+PPCL_Spot!L14+GT_NG!L14+GT_Spot!L14+Bawana_NG!L14+Bawana_RLNG!L14+Bawana_Spot!L14</f>
        <v>84.550000000000011</v>
      </c>
      <c r="L14" s="197">
        <f>PPCL_NG!S14+PPCL_Spot!S14+GT_NG!S14+GT_Spot!S14+Bawana_NG!S14+Bawana_RLNG!S14+Bawana_Spot!S14</f>
        <v>84.546090611474526</v>
      </c>
      <c r="M14" s="198">
        <f t="shared" si="3"/>
        <v>3.9093885254857241E-3</v>
      </c>
      <c r="N14" s="197">
        <f>PPCL_NG!M14+PPCL_Spot!M14+GT_NG!M14+GT_Spot!M14+Bawana_NG!M14+Bawana_RLNG!M14+Bawana_Spot!M14</f>
        <v>109.68</v>
      </c>
      <c r="O14" s="197">
        <f>PPCL_NG!T14+PPCL_Spot!T14+GT_NG!T14+GT_Spot!T14+Bawana_NG!T14+Bawana_RLNG!T14+Bawana_Spot!T14</f>
        <v>109.67534754015475</v>
      </c>
      <c r="P14" s="198">
        <f t="shared" si="4"/>
        <v>4.6524598452606369E-3</v>
      </c>
      <c r="Q14" s="198">
        <f t="shared" si="5"/>
        <v>1.9999999999987139E-2</v>
      </c>
    </row>
    <row r="15" spans="1:17">
      <c r="A15" s="33" t="s">
        <v>57</v>
      </c>
      <c r="B15" s="197">
        <f>PPCL_NG!I15+PPCL_Spot!I15+GT_NG!I15+GT_Spot!I15+Bawana_NG!I15+Bawana_RLNG!I15+Bawana_Spot!I15</f>
        <v>295.68</v>
      </c>
      <c r="C15" s="197">
        <f>PPCL_NG!P15+PPCL_Spot!P15+GT_NG!P15+GT_Spot!P15+Bawana_NG!P15+Bawana_RLNG!P15+Bawana_Spot!P15</f>
        <v>295.67315725100485</v>
      </c>
      <c r="D15" s="198">
        <f t="shared" si="0"/>
        <v>6.8427489951545795E-3</v>
      </c>
      <c r="E15" s="197">
        <f>PPCL_NG!J15+PPCL_Spot!J15+GT_NG!J15+GT_Spot!J15+Bawana_NG!J15+Bawana_RLNG!J15+Bawana_Spot!J15</f>
        <v>86.63</v>
      </c>
      <c r="F15" s="197">
        <f>PPCL_NG!Q15+PPCL_Spot!Q15+GT_NG!Q15+GT_Spot!Q15+Bawana_NG!Q15+Bawana_RLNG!Q15+Bawana_Spot!Q15</f>
        <v>86.626240568201524</v>
      </c>
      <c r="G15" s="198">
        <f t="shared" si="1"/>
        <v>3.7594317984712688E-3</v>
      </c>
      <c r="H15" s="197">
        <f>PPCL_NG!K15+PPCL_Spot!K15+GT_NG!K15+GT_Spot!K15+Bawana_NG!K15+Bawana_RLNG!K15+Bawana_Spot!K15</f>
        <v>15.08</v>
      </c>
      <c r="I15" s="197">
        <f>PPCL_NG!R15+PPCL_Spot!R15+GT_NG!R15+GT_Spot!R15+Bawana_NG!R15+Bawana_RLNG!R15+Bawana_Spot!R15</f>
        <v>15.079164029164385</v>
      </c>
      <c r="J15" s="198">
        <f t="shared" si="2"/>
        <v>8.359708356149298E-4</v>
      </c>
      <c r="K15" s="197">
        <f>PPCL_NG!L15+PPCL_Spot!L15+GT_NG!L15+GT_Spot!L15+Bawana_NG!L15+Bawana_RLNG!L15+Bawana_Spot!L15</f>
        <v>84.550000000000011</v>
      </c>
      <c r="L15" s="197">
        <f>PPCL_NG!S15+PPCL_Spot!S15+GT_NG!S15+GT_Spot!S15+Bawana_NG!S15+Bawana_RLNG!S15+Bawana_Spot!S15</f>
        <v>84.546090611474526</v>
      </c>
      <c r="M15" s="198">
        <f t="shared" si="3"/>
        <v>3.9093885254857241E-3</v>
      </c>
      <c r="N15" s="197">
        <f>PPCL_NG!M15+PPCL_Spot!M15+GT_NG!M15+GT_Spot!M15+Bawana_NG!M15+Bawana_RLNG!M15+Bawana_Spot!M15</f>
        <v>109.68</v>
      </c>
      <c r="O15" s="197">
        <f>PPCL_NG!T15+PPCL_Spot!T15+GT_NG!T15+GT_Spot!T15+Bawana_NG!T15+Bawana_RLNG!T15+Bawana_Spot!T15</f>
        <v>109.67534754015475</v>
      </c>
      <c r="P15" s="198">
        <f t="shared" si="4"/>
        <v>4.6524598452606369E-3</v>
      </c>
      <c r="Q15" s="198">
        <f t="shared" si="5"/>
        <v>1.9999999999987139E-2</v>
      </c>
    </row>
    <row r="16" spans="1:17">
      <c r="A16" s="33" t="s">
        <v>58</v>
      </c>
      <c r="B16" s="197">
        <f>PPCL_NG!I16+PPCL_Spot!I16+GT_NG!I16+GT_Spot!I16+Bawana_NG!I16+Bawana_RLNG!I16+Bawana_Spot!I16</f>
        <v>295.68</v>
      </c>
      <c r="C16" s="197">
        <f>PPCL_NG!P16+PPCL_Spot!P16+GT_NG!P16+GT_Spot!P16+Bawana_NG!P16+Bawana_RLNG!P16+Bawana_Spot!P16</f>
        <v>295.67315725100485</v>
      </c>
      <c r="D16" s="198">
        <f t="shared" si="0"/>
        <v>6.8427489951545795E-3</v>
      </c>
      <c r="E16" s="197">
        <f>PPCL_NG!J16+PPCL_Spot!J16+GT_NG!J16+GT_Spot!J16+Bawana_NG!J16+Bawana_RLNG!J16+Bawana_Spot!J16</f>
        <v>86.63</v>
      </c>
      <c r="F16" s="197">
        <f>PPCL_NG!Q16+PPCL_Spot!Q16+GT_NG!Q16+GT_Spot!Q16+Bawana_NG!Q16+Bawana_RLNG!Q16+Bawana_Spot!Q16</f>
        <v>86.626240568201524</v>
      </c>
      <c r="G16" s="198">
        <f t="shared" si="1"/>
        <v>3.7594317984712688E-3</v>
      </c>
      <c r="H16" s="197">
        <f>PPCL_NG!K16+PPCL_Spot!K16+GT_NG!K16+GT_Spot!K16+Bawana_NG!K16+Bawana_RLNG!K16+Bawana_Spot!K16</f>
        <v>15.08</v>
      </c>
      <c r="I16" s="197">
        <f>PPCL_NG!R16+PPCL_Spot!R16+GT_NG!R16+GT_Spot!R16+Bawana_NG!R16+Bawana_RLNG!R16+Bawana_Spot!R16</f>
        <v>15.079164029164385</v>
      </c>
      <c r="J16" s="198">
        <f t="shared" si="2"/>
        <v>8.359708356149298E-4</v>
      </c>
      <c r="K16" s="197">
        <f>PPCL_NG!L16+PPCL_Spot!L16+GT_NG!L16+GT_Spot!L16+Bawana_NG!L16+Bawana_RLNG!L16+Bawana_Spot!L16</f>
        <v>84.550000000000011</v>
      </c>
      <c r="L16" s="197">
        <f>PPCL_NG!S16+PPCL_Spot!S16+GT_NG!S16+GT_Spot!S16+Bawana_NG!S16+Bawana_RLNG!S16+Bawana_Spot!S16</f>
        <v>84.546090611474526</v>
      </c>
      <c r="M16" s="198">
        <f t="shared" si="3"/>
        <v>3.9093885254857241E-3</v>
      </c>
      <c r="N16" s="197">
        <f>PPCL_NG!M16+PPCL_Spot!M16+GT_NG!M16+GT_Spot!M16+Bawana_NG!M16+Bawana_RLNG!M16+Bawana_Spot!M16</f>
        <v>109.68</v>
      </c>
      <c r="O16" s="197">
        <f>PPCL_NG!T16+PPCL_Spot!T16+GT_NG!T16+GT_Spot!T16+Bawana_NG!T16+Bawana_RLNG!T16+Bawana_Spot!T16</f>
        <v>109.67534754015475</v>
      </c>
      <c r="P16" s="198">
        <f t="shared" si="4"/>
        <v>4.6524598452606369E-3</v>
      </c>
      <c r="Q16" s="198">
        <f t="shared" si="5"/>
        <v>1.9999999999987139E-2</v>
      </c>
    </row>
    <row r="17" spans="1:17">
      <c r="A17" s="33" t="s">
        <v>59</v>
      </c>
      <c r="B17" s="197">
        <f>PPCL_NG!I17+PPCL_Spot!I17+GT_NG!I17+GT_Spot!I17+Bawana_NG!I17+Bawana_RLNG!I17+Bawana_Spot!I17</f>
        <v>295.68</v>
      </c>
      <c r="C17" s="197">
        <f>PPCL_NG!P17+PPCL_Spot!P17+GT_NG!P17+GT_Spot!P17+Bawana_NG!P17+Bawana_RLNG!P17+Bawana_Spot!P17</f>
        <v>295.67315725100485</v>
      </c>
      <c r="D17" s="198">
        <f t="shared" si="0"/>
        <v>6.8427489951545795E-3</v>
      </c>
      <c r="E17" s="197">
        <f>PPCL_NG!J17+PPCL_Spot!J17+GT_NG!J17+GT_Spot!J17+Bawana_NG!J17+Bawana_RLNG!J17+Bawana_Spot!J17</f>
        <v>86.63</v>
      </c>
      <c r="F17" s="197">
        <f>PPCL_NG!Q17+PPCL_Spot!Q17+GT_NG!Q17+GT_Spot!Q17+Bawana_NG!Q17+Bawana_RLNG!Q17+Bawana_Spot!Q17</f>
        <v>86.626240568201524</v>
      </c>
      <c r="G17" s="198">
        <f t="shared" si="1"/>
        <v>3.7594317984712688E-3</v>
      </c>
      <c r="H17" s="197">
        <f>PPCL_NG!K17+PPCL_Spot!K17+GT_NG!K17+GT_Spot!K17+Bawana_NG!K17+Bawana_RLNG!K17+Bawana_Spot!K17</f>
        <v>15.08</v>
      </c>
      <c r="I17" s="197">
        <f>PPCL_NG!R17+PPCL_Spot!R17+GT_NG!R17+GT_Spot!R17+Bawana_NG!R17+Bawana_RLNG!R17+Bawana_Spot!R17</f>
        <v>15.079164029164385</v>
      </c>
      <c r="J17" s="198">
        <f t="shared" si="2"/>
        <v>8.359708356149298E-4</v>
      </c>
      <c r="K17" s="197">
        <f>PPCL_NG!L17+PPCL_Spot!L17+GT_NG!L17+GT_Spot!L17+Bawana_NG!L17+Bawana_RLNG!L17+Bawana_Spot!L17</f>
        <v>84.550000000000011</v>
      </c>
      <c r="L17" s="197">
        <f>PPCL_NG!S17+PPCL_Spot!S17+GT_NG!S17+GT_Spot!S17+Bawana_NG!S17+Bawana_RLNG!S17+Bawana_Spot!S17</f>
        <v>84.546090611474526</v>
      </c>
      <c r="M17" s="198">
        <f t="shared" si="3"/>
        <v>3.9093885254857241E-3</v>
      </c>
      <c r="N17" s="197">
        <f>PPCL_NG!M17+PPCL_Spot!M17+GT_NG!M17+GT_Spot!M17+Bawana_NG!M17+Bawana_RLNG!M17+Bawana_Spot!M17</f>
        <v>109.68</v>
      </c>
      <c r="O17" s="197">
        <f>PPCL_NG!T17+PPCL_Spot!T17+GT_NG!T17+GT_Spot!T17+Bawana_NG!T17+Bawana_RLNG!T17+Bawana_Spot!T17</f>
        <v>109.67534754015475</v>
      </c>
      <c r="P17" s="198">
        <f t="shared" si="4"/>
        <v>4.6524598452606369E-3</v>
      </c>
      <c r="Q17" s="198">
        <f t="shared" si="5"/>
        <v>1.9999999999987139E-2</v>
      </c>
    </row>
    <row r="18" spans="1:17">
      <c r="A18" s="33" t="s">
        <v>60</v>
      </c>
      <c r="B18" s="197">
        <f>PPCL_NG!I18+PPCL_Spot!I18+GT_NG!I18+GT_Spot!I18+Bawana_NG!I18+Bawana_RLNG!I18+Bawana_Spot!I18</f>
        <v>295.68</v>
      </c>
      <c r="C18" s="197">
        <f>PPCL_NG!P18+PPCL_Spot!P18+GT_NG!P18+GT_Spot!P18+Bawana_NG!P18+Bawana_RLNG!P18+Bawana_Spot!P18</f>
        <v>295.67315725100485</v>
      </c>
      <c r="D18" s="198">
        <f t="shared" si="0"/>
        <v>6.8427489951545795E-3</v>
      </c>
      <c r="E18" s="197">
        <f>PPCL_NG!J18+PPCL_Spot!J18+GT_NG!J18+GT_Spot!J18+Bawana_NG!J18+Bawana_RLNG!J18+Bawana_Spot!J18</f>
        <v>86.63</v>
      </c>
      <c r="F18" s="197">
        <f>PPCL_NG!Q18+PPCL_Spot!Q18+GT_NG!Q18+GT_Spot!Q18+Bawana_NG!Q18+Bawana_RLNG!Q18+Bawana_Spot!Q18</f>
        <v>86.626240568201524</v>
      </c>
      <c r="G18" s="198">
        <f t="shared" si="1"/>
        <v>3.7594317984712688E-3</v>
      </c>
      <c r="H18" s="197">
        <f>PPCL_NG!K18+PPCL_Spot!K18+GT_NG!K18+GT_Spot!K18+Bawana_NG!K18+Bawana_RLNG!K18+Bawana_Spot!K18</f>
        <v>15.08</v>
      </c>
      <c r="I18" s="197">
        <f>PPCL_NG!R18+PPCL_Spot!R18+GT_NG!R18+GT_Spot!R18+Bawana_NG!R18+Bawana_RLNG!R18+Bawana_Spot!R18</f>
        <v>15.079164029164385</v>
      </c>
      <c r="J18" s="198">
        <f t="shared" si="2"/>
        <v>8.359708356149298E-4</v>
      </c>
      <c r="K18" s="197">
        <f>PPCL_NG!L18+PPCL_Spot!L18+GT_NG!L18+GT_Spot!L18+Bawana_NG!L18+Bawana_RLNG!L18+Bawana_Spot!L18</f>
        <v>84.550000000000011</v>
      </c>
      <c r="L18" s="197">
        <f>PPCL_NG!S18+PPCL_Spot!S18+GT_NG!S18+GT_Spot!S18+Bawana_NG!S18+Bawana_RLNG!S18+Bawana_Spot!S18</f>
        <v>84.546090611474526</v>
      </c>
      <c r="M18" s="198">
        <f t="shared" si="3"/>
        <v>3.9093885254857241E-3</v>
      </c>
      <c r="N18" s="197">
        <f>PPCL_NG!M18+PPCL_Spot!M18+GT_NG!M18+GT_Spot!M18+Bawana_NG!M18+Bawana_RLNG!M18+Bawana_Spot!M18</f>
        <v>109.68</v>
      </c>
      <c r="O18" s="197">
        <f>PPCL_NG!T18+PPCL_Spot!T18+GT_NG!T18+GT_Spot!T18+Bawana_NG!T18+Bawana_RLNG!T18+Bawana_Spot!T18</f>
        <v>109.67534754015475</v>
      </c>
      <c r="P18" s="198">
        <f t="shared" si="4"/>
        <v>4.6524598452606369E-3</v>
      </c>
      <c r="Q18" s="198">
        <f t="shared" si="5"/>
        <v>1.9999999999987139E-2</v>
      </c>
    </row>
    <row r="19" spans="1:17">
      <c r="A19" s="33" t="s">
        <v>61</v>
      </c>
      <c r="B19" s="197">
        <f>PPCL_NG!I19+PPCL_Spot!I19+GT_NG!I19+GT_Spot!I19+Bawana_NG!I19+Bawana_RLNG!I19+Bawana_Spot!I19</f>
        <v>296.54000000000002</v>
      </c>
      <c r="C19" s="197">
        <f>PPCL_NG!P19+PPCL_Spot!P19+GT_NG!P19+GT_Spot!P19+Bawana_NG!P19+Bawana_RLNG!P19+Bawana_Spot!P19</f>
        <v>296.54296459713163</v>
      </c>
      <c r="D19" s="198">
        <f t="shared" si="0"/>
        <v>-2.9645971316085706E-3</v>
      </c>
      <c r="E19" s="197">
        <f>PPCL_NG!J19+PPCL_Spot!J19+GT_NG!J19+GT_Spot!J19+Bawana_NG!J19+Bawana_RLNG!J19+Bawana_Spot!J19</f>
        <v>87.64</v>
      </c>
      <c r="F19" s="197">
        <f>PPCL_NG!Q19+PPCL_Spot!Q19+GT_NG!Q19+GT_Spot!Q19+Bawana_NG!Q19+Bawana_RLNG!Q19+Bawana_Spot!Q19</f>
        <v>87.641726450018155</v>
      </c>
      <c r="G19" s="198">
        <f t="shared" si="1"/>
        <v>-1.7264500181539688E-3</v>
      </c>
      <c r="H19" s="197">
        <f>PPCL_NG!K19+PPCL_Spot!K19+GT_NG!K19+GT_Spot!K19+Bawana_NG!K19+Bawana_RLNG!K19+Bawana_Spot!K19</f>
        <v>15.2</v>
      </c>
      <c r="I19" s="197">
        <f>PPCL_NG!R19+PPCL_Spot!R19+GT_NG!R19+GT_Spot!R19+Bawana_NG!R19+Bawana_RLNG!R19+Bawana_Spot!R19</f>
        <v>15.200379715588166</v>
      </c>
      <c r="J19" s="198">
        <f t="shared" si="2"/>
        <v>-3.7971558816707329E-4</v>
      </c>
      <c r="K19" s="197">
        <f>PPCL_NG!L19+PPCL_Spot!L19+GT_NG!L19+GT_Spot!L19+Bawana_NG!L19+Bawana_RLNG!L19+Bawana_Spot!L19</f>
        <v>85.15</v>
      </c>
      <c r="L19" s="197">
        <f>PPCL_NG!S19+PPCL_Spot!S19+GT_NG!S19+GT_Spot!S19+Bawana_NG!S19+Bawana_RLNG!S19+Bawana_Spot!S19</f>
        <v>85.152627431684849</v>
      </c>
      <c r="M19" s="198">
        <f t="shared" si="3"/>
        <v>-2.627431684842918E-3</v>
      </c>
      <c r="N19" s="197">
        <f>PPCL_NG!M19+PPCL_Spot!M19+GT_NG!M19+GT_Spot!M19+Bawana_NG!M19+Bawana_RLNG!M19+Bawana_Spot!M19</f>
        <v>110.06</v>
      </c>
      <c r="O19" s="197">
        <f>PPCL_NG!T19+PPCL_Spot!T19+GT_NG!T19+GT_Spot!T19+Bawana_NG!T19+Bawana_RLNG!T19+Bawana_Spot!T19</f>
        <v>110.06230180557716</v>
      </c>
      <c r="P19" s="198">
        <f t="shared" si="4"/>
        <v>-2.3018055771615309E-3</v>
      </c>
      <c r="Q19" s="198">
        <f t="shared" si="5"/>
        <v>-9.9999999999340616E-3</v>
      </c>
    </row>
    <row r="20" spans="1:17">
      <c r="A20" s="33" t="s">
        <v>62</v>
      </c>
      <c r="B20" s="197">
        <f>PPCL_NG!I20+PPCL_Spot!I20+GT_NG!I20+GT_Spot!I20+Bawana_NG!I20+Bawana_RLNG!I20+Bawana_Spot!I20</f>
        <v>296.54000000000002</v>
      </c>
      <c r="C20" s="197">
        <f>PPCL_NG!P20+PPCL_Spot!P20+GT_NG!P20+GT_Spot!P20+Bawana_NG!P20+Bawana_RLNG!P20+Bawana_Spot!P20</f>
        <v>296.54296459713163</v>
      </c>
      <c r="D20" s="198">
        <f t="shared" si="0"/>
        <v>-2.9645971316085706E-3</v>
      </c>
      <c r="E20" s="197">
        <f>PPCL_NG!J20+PPCL_Spot!J20+GT_NG!J20+GT_Spot!J20+Bawana_NG!J20+Bawana_RLNG!J20+Bawana_Spot!J20</f>
        <v>87.64</v>
      </c>
      <c r="F20" s="197">
        <f>PPCL_NG!Q20+PPCL_Spot!Q20+GT_NG!Q20+GT_Spot!Q20+Bawana_NG!Q20+Bawana_RLNG!Q20+Bawana_Spot!Q20</f>
        <v>87.641726450018155</v>
      </c>
      <c r="G20" s="198">
        <f t="shared" si="1"/>
        <v>-1.7264500181539688E-3</v>
      </c>
      <c r="H20" s="197">
        <f>PPCL_NG!K20+PPCL_Spot!K20+GT_NG!K20+GT_Spot!K20+Bawana_NG!K20+Bawana_RLNG!K20+Bawana_Spot!K20</f>
        <v>15.2</v>
      </c>
      <c r="I20" s="197">
        <f>PPCL_NG!R20+PPCL_Spot!R20+GT_NG!R20+GT_Spot!R20+Bawana_NG!R20+Bawana_RLNG!R20+Bawana_Spot!R20</f>
        <v>15.200379715588166</v>
      </c>
      <c r="J20" s="198">
        <f t="shared" si="2"/>
        <v>-3.7971558816707329E-4</v>
      </c>
      <c r="K20" s="197">
        <f>PPCL_NG!L20+PPCL_Spot!L20+GT_NG!L20+GT_Spot!L20+Bawana_NG!L20+Bawana_RLNG!L20+Bawana_Spot!L20</f>
        <v>85.15</v>
      </c>
      <c r="L20" s="197">
        <f>PPCL_NG!S20+PPCL_Spot!S20+GT_NG!S20+GT_Spot!S20+Bawana_NG!S20+Bawana_RLNG!S20+Bawana_Spot!S20</f>
        <v>85.152627431684849</v>
      </c>
      <c r="M20" s="198">
        <f t="shared" si="3"/>
        <v>-2.627431684842918E-3</v>
      </c>
      <c r="N20" s="197">
        <f>PPCL_NG!M20+PPCL_Spot!M20+GT_NG!M20+GT_Spot!M20+Bawana_NG!M20+Bawana_RLNG!M20+Bawana_Spot!M20</f>
        <v>110.06</v>
      </c>
      <c r="O20" s="197">
        <f>PPCL_NG!T20+PPCL_Spot!T20+GT_NG!T20+GT_Spot!T20+Bawana_NG!T20+Bawana_RLNG!T20+Bawana_Spot!T20</f>
        <v>110.06230180557716</v>
      </c>
      <c r="P20" s="198">
        <f t="shared" si="4"/>
        <v>-2.3018055771615309E-3</v>
      </c>
      <c r="Q20" s="198">
        <f t="shared" si="5"/>
        <v>-9.9999999999340616E-3</v>
      </c>
    </row>
    <row r="21" spans="1:17">
      <c r="A21" s="33" t="s">
        <v>63</v>
      </c>
      <c r="B21" s="197">
        <f>PPCL_NG!I21+PPCL_Spot!I21+GT_NG!I21+GT_Spot!I21+Bawana_NG!I21+Bawana_RLNG!I21+Bawana_Spot!I21</f>
        <v>296.54000000000002</v>
      </c>
      <c r="C21" s="197">
        <f>PPCL_NG!P21+PPCL_Spot!P21+GT_NG!P21+GT_Spot!P21+Bawana_NG!P21+Bawana_RLNG!P21+Bawana_Spot!P21</f>
        <v>296.54296459713163</v>
      </c>
      <c r="D21" s="198">
        <f t="shared" si="0"/>
        <v>-2.9645971316085706E-3</v>
      </c>
      <c r="E21" s="197">
        <f>PPCL_NG!J21+PPCL_Spot!J21+GT_NG!J21+GT_Spot!J21+Bawana_NG!J21+Bawana_RLNG!J21+Bawana_Spot!J21</f>
        <v>87.64</v>
      </c>
      <c r="F21" s="197">
        <f>PPCL_NG!Q21+PPCL_Spot!Q21+GT_NG!Q21+GT_Spot!Q21+Bawana_NG!Q21+Bawana_RLNG!Q21+Bawana_Spot!Q21</f>
        <v>87.641726450018155</v>
      </c>
      <c r="G21" s="198">
        <f t="shared" si="1"/>
        <v>-1.7264500181539688E-3</v>
      </c>
      <c r="H21" s="197">
        <f>PPCL_NG!K21+PPCL_Spot!K21+GT_NG!K21+GT_Spot!K21+Bawana_NG!K21+Bawana_RLNG!K21+Bawana_Spot!K21</f>
        <v>15.2</v>
      </c>
      <c r="I21" s="197">
        <f>PPCL_NG!R21+PPCL_Spot!R21+GT_NG!R21+GT_Spot!R21+Bawana_NG!R21+Bawana_RLNG!R21+Bawana_Spot!R21</f>
        <v>15.200379715588166</v>
      </c>
      <c r="J21" s="198">
        <f t="shared" si="2"/>
        <v>-3.7971558816707329E-4</v>
      </c>
      <c r="K21" s="197">
        <f>PPCL_NG!L21+PPCL_Spot!L21+GT_NG!L21+GT_Spot!L21+Bawana_NG!L21+Bawana_RLNG!L21+Bawana_Spot!L21</f>
        <v>85.15</v>
      </c>
      <c r="L21" s="197">
        <f>PPCL_NG!S21+PPCL_Spot!S21+GT_NG!S21+GT_Spot!S21+Bawana_NG!S21+Bawana_RLNG!S21+Bawana_Spot!S21</f>
        <v>85.152627431684849</v>
      </c>
      <c r="M21" s="198">
        <f t="shared" si="3"/>
        <v>-2.627431684842918E-3</v>
      </c>
      <c r="N21" s="197">
        <f>PPCL_NG!M21+PPCL_Spot!M21+GT_NG!M21+GT_Spot!M21+Bawana_NG!M21+Bawana_RLNG!M21+Bawana_Spot!M21</f>
        <v>110.06</v>
      </c>
      <c r="O21" s="197">
        <f>PPCL_NG!T21+PPCL_Spot!T21+GT_NG!T21+GT_Spot!T21+Bawana_NG!T21+Bawana_RLNG!T21+Bawana_Spot!T21</f>
        <v>110.06230180557716</v>
      </c>
      <c r="P21" s="198">
        <f t="shared" si="4"/>
        <v>-2.3018055771615309E-3</v>
      </c>
      <c r="Q21" s="198">
        <f t="shared" si="5"/>
        <v>-9.9999999999340616E-3</v>
      </c>
    </row>
    <row r="22" spans="1:17">
      <c r="A22" s="33" t="s">
        <v>64</v>
      </c>
      <c r="B22" s="197">
        <f>PPCL_NG!I22+PPCL_Spot!I22+GT_NG!I22+GT_Spot!I22+Bawana_NG!I22+Bawana_RLNG!I22+Bawana_Spot!I22</f>
        <v>296.54000000000002</v>
      </c>
      <c r="C22" s="197">
        <f>PPCL_NG!P22+PPCL_Spot!P22+GT_NG!P22+GT_Spot!P22+Bawana_NG!P22+Bawana_RLNG!P22+Bawana_Spot!P22</f>
        <v>296.54296459713163</v>
      </c>
      <c r="D22" s="198">
        <f t="shared" si="0"/>
        <v>-2.9645971316085706E-3</v>
      </c>
      <c r="E22" s="197">
        <f>PPCL_NG!J22+PPCL_Spot!J22+GT_NG!J22+GT_Spot!J22+Bawana_NG!J22+Bawana_RLNG!J22+Bawana_Spot!J22</f>
        <v>87.64</v>
      </c>
      <c r="F22" s="197">
        <f>PPCL_NG!Q22+PPCL_Spot!Q22+GT_NG!Q22+GT_Spot!Q22+Bawana_NG!Q22+Bawana_RLNG!Q22+Bawana_Spot!Q22</f>
        <v>87.641726450018155</v>
      </c>
      <c r="G22" s="198">
        <f t="shared" si="1"/>
        <v>-1.7264500181539688E-3</v>
      </c>
      <c r="H22" s="197">
        <f>PPCL_NG!K22+PPCL_Spot!K22+GT_NG!K22+GT_Spot!K22+Bawana_NG!K22+Bawana_RLNG!K22+Bawana_Spot!K22</f>
        <v>15.2</v>
      </c>
      <c r="I22" s="197">
        <f>PPCL_NG!R22+PPCL_Spot!R22+GT_NG!R22+GT_Spot!R22+Bawana_NG!R22+Bawana_RLNG!R22+Bawana_Spot!R22</f>
        <v>15.200379715588166</v>
      </c>
      <c r="J22" s="198">
        <f t="shared" si="2"/>
        <v>-3.7971558816707329E-4</v>
      </c>
      <c r="K22" s="197">
        <f>PPCL_NG!L22+PPCL_Spot!L22+GT_NG!L22+GT_Spot!L22+Bawana_NG!L22+Bawana_RLNG!L22+Bawana_Spot!L22</f>
        <v>85.15</v>
      </c>
      <c r="L22" s="197">
        <f>PPCL_NG!S22+PPCL_Spot!S22+GT_NG!S22+GT_Spot!S22+Bawana_NG!S22+Bawana_RLNG!S22+Bawana_Spot!S22</f>
        <v>85.152627431684849</v>
      </c>
      <c r="M22" s="198">
        <f t="shared" si="3"/>
        <v>-2.627431684842918E-3</v>
      </c>
      <c r="N22" s="197">
        <f>PPCL_NG!M22+PPCL_Spot!M22+GT_NG!M22+GT_Spot!M22+Bawana_NG!M22+Bawana_RLNG!M22+Bawana_Spot!M22</f>
        <v>110.06</v>
      </c>
      <c r="O22" s="197">
        <f>PPCL_NG!T22+PPCL_Spot!T22+GT_NG!T22+GT_Spot!T22+Bawana_NG!T22+Bawana_RLNG!T22+Bawana_Spot!T22</f>
        <v>110.06230180557716</v>
      </c>
      <c r="P22" s="198">
        <f t="shared" si="4"/>
        <v>-2.3018055771615309E-3</v>
      </c>
      <c r="Q22" s="198">
        <f t="shared" si="5"/>
        <v>-9.9999999999340616E-3</v>
      </c>
    </row>
    <row r="23" spans="1:17">
      <c r="A23" s="33" t="s">
        <v>65</v>
      </c>
      <c r="B23" s="197">
        <f>PPCL_NG!I23+PPCL_Spot!I23+GT_NG!I23+GT_Spot!I23+Bawana_NG!I23+Bawana_RLNG!I23+Bawana_Spot!I23</f>
        <v>306.54000000000002</v>
      </c>
      <c r="C23" s="197">
        <f>PPCL_NG!P23+PPCL_Spot!P23+GT_NG!P23+GT_Spot!P23+Bawana_NG!P23+Bawana_RLNG!P23+Bawana_Spot!P23</f>
        <v>306.54257398738986</v>
      </c>
      <c r="D23" s="198">
        <f t="shared" si="0"/>
        <v>-2.5739873898373844E-3</v>
      </c>
      <c r="E23" s="197">
        <f>PPCL_NG!J23+PPCL_Spot!J23+GT_NG!J23+GT_Spot!J23+Bawana_NG!J23+Bawana_RLNG!J23+Bawana_Spot!J23</f>
        <v>77.64</v>
      </c>
      <c r="F23" s="197">
        <f>PPCL_NG!Q23+PPCL_Spot!Q23+GT_NG!Q23+GT_Spot!Q23+Bawana_NG!Q23+Bawana_RLNG!Q23+Bawana_Spot!Q23</f>
        <v>77.642117059759968</v>
      </c>
      <c r="G23" s="198">
        <f t="shared" si="1"/>
        <v>-2.1170597599677876E-3</v>
      </c>
      <c r="H23" s="197">
        <f>PPCL_NG!K23+PPCL_Spot!K23+GT_NG!K23+GT_Spot!K23+Bawana_NG!K23+Bawana_RLNG!K23+Bawana_Spot!K23</f>
        <v>15.2</v>
      </c>
      <c r="I23" s="197">
        <f>PPCL_NG!R23+PPCL_Spot!R23+GT_NG!R23+GT_Spot!R23+Bawana_NG!R23+Bawana_RLNG!R23+Bawana_Spot!R23</f>
        <v>15.200379715588166</v>
      </c>
      <c r="J23" s="198">
        <f t="shared" si="2"/>
        <v>-3.7971558816707329E-4</v>
      </c>
      <c r="K23" s="197">
        <f>PPCL_NG!L23+PPCL_Spot!L23+GT_NG!L23+GT_Spot!L23+Bawana_NG!L23+Bawana_RLNG!L23+Bawana_Spot!L23</f>
        <v>85.15</v>
      </c>
      <c r="L23" s="197">
        <f>PPCL_NG!S23+PPCL_Spot!S23+GT_NG!S23+GT_Spot!S23+Bawana_NG!S23+Bawana_RLNG!S23+Bawana_Spot!S23</f>
        <v>85.152627431684849</v>
      </c>
      <c r="M23" s="198">
        <f t="shared" si="3"/>
        <v>-2.627431684842918E-3</v>
      </c>
      <c r="N23" s="197">
        <f>PPCL_NG!M23+PPCL_Spot!M23+GT_NG!M23+GT_Spot!M23+Bawana_NG!M23+Bawana_RLNG!M23+Bawana_Spot!M23</f>
        <v>110.06</v>
      </c>
      <c r="O23" s="197">
        <f>PPCL_NG!T23+PPCL_Spot!T23+GT_NG!T23+GT_Spot!T23+Bawana_NG!T23+Bawana_RLNG!T23+Bawana_Spot!T23</f>
        <v>110.06230180557716</v>
      </c>
      <c r="P23" s="198">
        <f t="shared" si="4"/>
        <v>-2.3018055771615309E-3</v>
      </c>
      <c r="Q23" s="198">
        <f t="shared" si="5"/>
        <v>-9.9999999999766942E-3</v>
      </c>
    </row>
    <row r="24" spans="1:17">
      <c r="A24" s="33" t="s">
        <v>66</v>
      </c>
      <c r="B24" s="197">
        <f>PPCL_NG!I24+PPCL_Spot!I24+GT_NG!I24+GT_Spot!I24+Bawana_NG!I24+Bawana_RLNG!I24+Bawana_Spot!I24</f>
        <v>306.54000000000002</v>
      </c>
      <c r="C24" s="197">
        <f>PPCL_NG!P24+PPCL_Spot!P24+GT_NG!P24+GT_Spot!P24+Bawana_NG!P24+Bawana_RLNG!P24+Bawana_Spot!P24</f>
        <v>306.54257398738986</v>
      </c>
      <c r="D24" s="198">
        <f t="shared" si="0"/>
        <v>-2.5739873898373844E-3</v>
      </c>
      <c r="E24" s="197">
        <f>PPCL_NG!J24+PPCL_Spot!J24+GT_NG!J24+GT_Spot!J24+Bawana_NG!J24+Bawana_RLNG!J24+Bawana_Spot!J24</f>
        <v>77.64</v>
      </c>
      <c r="F24" s="197">
        <f>PPCL_NG!Q24+PPCL_Spot!Q24+GT_NG!Q24+GT_Spot!Q24+Bawana_NG!Q24+Bawana_RLNG!Q24+Bawana_Spot!Q24</f>
        <v>77.642117059759968</v>
      </c>
      <c r="G24" s="198">
        <f t="shared" si="1"/>
        <v>-2.1170597599677876E-3</v>
      </c>
      <c r="H24" s="197">
        <f>PPCL_NG!K24+PPCL_Spot!K24+GT_NG!K24+GT_Spot!K24+Bawana_NG!K24+Bawana_RLNG!K24+Bawana_Spot!K24</f>
        <v>15.2</v>
      </c>
      <c r="I24" s="197">
        <f>PPCL_NG!R24+PPCL_Spot!R24+GT_NG!R24+GT_Spot!R24+Bawana_NG!R24+Bawana_RLNG!R24+Bawana_Spot!R24</f>
        <v>15.200379715588166</v>
      </c>
      <c r="J24" s="198">
        <f t="shared" si="2"/>
        <v>-3.7971558816707329E-4</v>
      </c>
      <c r="K24" s="197">
        <f>PPCL_NG!L24+PPCL_Spot!L24+GT_NG!L24+GT_Spot!L24+Bawana_NG!L24+Bawana_RLNG!L24+Bawana_Spot!L24</f>
        <v>85.15</v>
      </c>
      <c r="L24" s="197">
        <f>PPCL_NG!S24+PPCL_Spot!S24+GT_NG!S24+GT_Spot!S24+Bawana_NG!S24+Bawana_RLNG!S24+Bawana_Spot!S24</f>
        <v>85.152627431684849</v>
      </c>
      <c r="M24" s="198">
        <f t="shared" si="3"/>
        <v>-2.627431684842918E-3</v>
      </c>
      <c r="N24" s="197">
        <f>PPCL_NG!M24+PPCL_Spot!M24+GT_NG!M24+GT_Spot!M24+Bawana_NG!M24+Bawana_RLNG!M24+Bawana_Spot!M24</f>
        <v>110.06</v>
      </c>
      <c r="O24" s="197">
        <f>PPCL_NG!T24+PPCL_Spot!T24+GT_NG!T24+GT_Spot!T24+Bawana_NG!T24+Bawana_RLNG!T24+Bawana_Spot!T24</f>
        <v>110.06230180557716</v>
      </c>
      <c r="P24" s="198">
        <f t="shared" si="4"/>
        <v>-2.3018055771615309E-3</v>
      </c>
      <c r="Q24" s="198">
        <f t="shared" si="5"/>
        <v>-9.9999999999766942E-3</v>
      </c>
    </row>
    <row r="25" spans="1:17">
      <c r="A25" s="33" t="s">
        <v>67</v>
      </c>
      <c r="B25" s="197">
        <f>PPCL_NG!I25+PPCL_Spot!I25+GT_NG!I25+GT_Spot!I25+Bawana_NG!I25+Bawana_RLNG!I25+Bawana_Spot!I25</f>
        <v>296.54000000000002</v>
      </c>
      <c r="C25" s="197">
        <f>PPCL_NG!P25+PPCL_Spot!P25+GT_NG!P25+GT_Spot!P25+Bawana_NG!P25+Bawana_RLNG!P25+Bawana_Spot!P25</f>
        <v>296.54296459713163</v>
      </c>
      <c r="D25" s="198">
        <f t="shared" si="0"/>
        <v>-2.9645971316085706E-3</v>
      </c>
      <c r="E25" s="197">
        <f>PPCL_NG!J25+PPCL_Spot!J25+GT_NG!J25+GT_Spot!J25+Bawana_NG!J25+Bawana_RLNG!J25+Bawana_Spot!J25</f>
        <v>87.64</v>
      </c>
      <c r="F25" s="197">
        <f>PPCL_NG!Q25+PPCL_Spot!Q25+GT_NG!Q25+GT_Spot!Q25+Bawana_NG!Q25+Bawana_RLNG!Q25+Bawana_Spot!Q25</f>
        <v>87.641726450018155</v>
      </c>
      <c r="G25" s="198">
        <f t="shared" si="1"/>
        <v>-1.7264500181539688E-3</v>
      </c>
      <c r="H25" s="197">
        <f>PPCL_NG!K25+PPCL_Spot!K25+GT_NG!K25+GT_Spot!K25+Bawana_NG!K25+Bawana_RLNG!K25+Bawana_Spot!K25</f>
        <v>15.2</v>
      </c>
      <c r="I25" s="197">
        <f>PPCL_NG!R25+PPCL_Spot!R25+GT_NG!R25+GT_Spot!R25+Bawana_NG!R25+Bawana_RLNG!R25+Bawana_Spot!R25</f>
        <v>15.200379715588166</v>
      </c>
      <c r="J25" s="198">
        <f t="shared" si="2"/>
        <v>-3.7971558816707329E-4</v>
      </c>
      <c r="K25" s="197">
        <f>PPCL_NG!L25+PPCL_Spot!L25+GT_NG!L25+GT_Spot!L25+Bawana_NG!L25+Bawana_RLNG!L25+Bawana_Spot!L25</f>
        <v>85.15</v>
      </c>
      <c r="L25" s="197">
        <f>PPCL_NG!S25+PPCL_Spot!S25+GT_NG!S25+GT_Spot!S25+Bawana_NG!S25+Bawana_RLNG!S25+Bawana_Spot!S25</f>
        <v>85.152627431684849</v>
      </c>
      <c r="M25" s="198">
        <f t="shared" si="3"/>
        <v>-2.627431684842918E-3</v>
      </c>
      <c r="N25" s="197">
        <f>PPCL_NG!M25+PPCL_Spot!M25+GT_NG!M25+GT_Spot!M25+Bawana_NG!M25+Bawana_RLNG!M25+Bawana_Spot!M25</f>
        <v>110.06</v>
      </c>
      <c r="O25" s="197">
        <f>PPCL_NG!T25+PPCL_Spot!T25+GT_NG!T25+GT_Spot!T25+Bawana_NG!T25+Bawana_RLNG!T25+Bawana_Spot!T25</f>
        <v>110.06230180557716</v>
      </c>
      <c r="P25" s="198">
        <f t="shared" si="4"/>
        <v>-2.3018055771615309E-3</v>
      </c>
      <c r="Q25" s="198">
        <f t="shared" si="5"/>
        <v>-9.9999999999340616E-3</v>
      </c>
    </row>
    <row r="26" spans="1:17">
      <c r="A26" s="33" t="s">
        <v>68</v>
      </c>
      <c r="B26" s="197">
        <f>PPCL_NG!I26+PPCL_Spot!I26+GT_NG!I26+GT_Spot!I26+Bawana_NG!I26+Bawana_RLNG!I26+Bawana_Spot!I26</f>
        <v>296.54000000000002</v>
      </c>
      <c r="C26" s="197">
        <f>PPCL_NG!P26+PPCL_Spot!P26+GT_NG!P26+GT_Spot!P26+Bawana_NG!P26+Bawana_RLNG!P26+Bawana_Spot!P26</f>
        <v>296.54296459713163</v>
      </c>
      <c r="D26" s="198">
        <f t="shared" si="0"/>
        <v>-2.9645971316085706E-3</v>
      </c>
      <c r="E26" s="197">
        <f>PPCL_NG!J26+PPCL_Spot!J26+GT_NG!J26+GT_Spot!J26+Bawana_NG!J26+Bawana_RLNG!J26+Bawana_Spot!J26</f>
        <v>87.64</v>
      </c>
      <c r="F26" s="197">
        <f>PPCL_NG!Q26+PPCL_Spot!Q26+GT_NG!Q26+GT_Spot!Q26+Bawana_NG!Q26+Bawana_RLNG!Q26+Bawana_Spot!Q26</f>
        <v>87.641726450018155</v>
      </c>
      <c r="G26" s="198">
        <f t="shared" si="1"/>
        <v>-1.7264500181539688E-3</v>
      </c>
      <c r="H26" s="197">
        <f>PPCL_NG!K26+PPCL_Spot!K26+GT_NG!K26+GT_Spot!K26+Bawana_NG!K26+Bawana_RLNG!K26+Bawana_Spot!K26</f>
        <v>15.2</v>
      </c>
      <c r="I26" s="197">
        <f>PPCL_NG!R26+PPCL_Spot!R26+GT_NG!R26+GT_Spot!R26+Bawana_NG!R26+Bawana_RLNG!R26+Bawana_Spot!R26</f>
        <v>15.200379715588166</v>
      </c>
      <c r="J26" s="198">
        <f t="shared" si="2"/>
        <v>-3.7971558816707329E-4</v>
      </c>
      <c r="K26" s="197">
        <f>PPCL_NG!L26+PPCL_Spot!L26+GT_NG!L26+GT_Spot!L26+Bawana_NG!L26+Bawana_RLNG!L26+Bawana_Spot!L26</f>
        <v>85.15</v>
      </c>
      <c r="L26" s="197">
        <f>PPCL_NG!S26+PPCL_Spot!S26+GT_NG!S26+GT_Spot!S26+Bawana_NG!S26+Bawana_RLNG!S26+Bawana_Spot!S26</f>
        <v>85.152627431684849</v>
      </c>
      <c r="M26" s="198">
        <f t="shared" si="3"/>
        <v>-2.627431684842918E-3</v>
      </c>
      <c r="N26" s="197">
        <f>PPCL_NG!M26+PPCL_Spot!M26+GT_NG!M26+GT_Spot!M26+Bawana_NG!M26+Bawana_RLNG!M26+Bawana_Spot!M26</f>
        <v>110.06</v>
      </c>
      <c r="O26" s="197">
        <f>PPCL_NG!T26+PPCL_Spot!T26+GT_NG!T26+GT_Spot!T26+Bawana_NG!T26+Bawana_RLNG!T26+Bawana_Spot!T26</f>
        <v>110.06230180557716</v>
      </c>
      <c r="P26" s="198">
        <f t="shared" si="4"/>
        <v>-2.3018055771615309E-3</v>
      </c>
      <c r="Q26" s="198">
        <f t="shared" si="5"/>
        <v>-9.9999999999340616E-3</v>
      </c>
    </row>
    <row r="27" spans="1:17">
      <c r="A27" s="33" t="s">
        <v>69</v>
      </c>
      <c r="B27" s="197">
        <f>PPCL_NG!I27+PPCL_Spot!I27+GT_NG!I27+GT_Spot!I27+Bawana_NG!I27+Bawana_RLNG!I27+Bawana_Spot!I27</f>
        <v>296.54000000000002</v>
      </c>
      <c r="C27" s="197">
        <f>PPCL_NG!P27+PPCL_Spot!P27+GT_NG!P27+GT_Spot!P27+Bawana_NG!P27+Bawana_RLNG!P27+Bawana_Spot!P27</f>
        <v>296.54296459713163</v>
      </c>
      <c r="D27" s="198">
        <f t="shared" si="0"/>
        <v>-2.9645971316085706E-3</v>
      </c>
      <c r="E27" s="197">
        <f>PPCL_NG!J27+PPCL_Spot!J27+GT_NG!J27+GT_Spot!J27+Bawana_NG!J27+Bawana_RLNG!J27+Bawana_Spot!J27</f>
        <v>87.64</v>
      </c>
      <c r="F27" s="197">
        <f>PPCL_NG!Q27+PPCL_Spot!Q27+GT_NG!Q27+GT_Spot!Q27+Bawana_NG!Q27+Bawana_RLNG!Q27+Bawana_Spot!Q27</f>
        <v>87.641726450018155</v>
      </c>
      <c r="G27" s="198">
        <f t="shared" si="1"/>
        <v>-1.7264500181539688E-3</v>
      </c>
      <c r="H27" s="197">
        <f>PPCL_NG!K27+PPCL_Spot!K27+GT_NG!K27+GT_Spot!K27+Bawana_NG!K27+Bawana_RLNG!K27+Bawana_Spot!K27</f>
        <v>15.2</v>
      </c>
      <c r="I27" s="197">
        <f>PPCL_NG!R27+PPCL_Spot!R27+GT_NG!R27+GT_Spot!R27+Bawana_NG!R27+Bawana_RLNG!R27+Bawana_Spot!R27</f>
        <v>15.200379715588166</v>
      </c>
      <c r="J27" s="198">
        <f t="shared" si="2"/>
        <v>-3.7971558816707329E-4</v>
      </c>
      <c r="K27" s="197">
        <f>PPCL_NG!L27+PPCL_Spot!L27+GT_NG!L27+GT_Spot!L27+Bawana_NG!L27+Bawana_RLNG!L27+Bawana_Spot!L27</f>
        <v>85.15</v>
      </c>
      <c r="L27" s="197">
        <f>PPCL_NG!S27+PPCL_Spot!S27+GT_NG!S27+GT_Spot!S27+Bawana_NG!S27+Bawana_RLNG!S27+Bawana_Spot!S27</f>
        <v>85.152627431684849</v>
      </c>
      <c r="M27" s="198">
        <f t="shared" si="3"/>
        <v>-2.627431684842918E-3</v>
      </c>
      <c r="N27" s="197">
        <f>PPCL_NG!M27+PPCL_Spot!M27+GT_NG!M27+GT_Spot!M27+Bawana_NG!M27+Bawana_RLNG!M27+Bawana_Spot!M27</f>
        <v>110.06</v>
      </c>
      <c r="O27" s="197">
        <f>PPCL_NG!T27+PPCL_Spot!T27+GT_NG!T27+GT_Spot!T27+Bawana_NG!T27+Bawana_RLNG!T27+Bawana_Spot!T27</f>
        <v>110.06230180557716</v>
      </c>
      <c r="P27" s="198">
        <f t="shared" si="4"/>
        <v>-2.3018055771615309E-3</v>
      </c>
      <c r="Q27" s="198">
        <f t="shared" si="5"/>
        <v>-9.9999999999340616E-3</v>
      </c>
    </row>
    <row r="28" spans="1:17">
      <c r="A28" s="33" t="s">
        <v>70</v>
      </c>
      <c r="B28" s="197">
        <f>PPCL_NG!I28+PPCL_Spot!I28+GT_NG!I28+GT_Spot!I28+Bawana_NG!I28+Bawana_RLNG!I28+Bawana_Spot!I28</f>
        <v>296.54000000000002</v>
      </c>
      <c r="C28" s="197">
        <f>PPCL_NG!P28+PPCL_Spot!P28+GT_NG!P28+GT_Spot!P28+Bawana_NG!P28+Bawana_RLNG!P28+Bawana_Spot!P28</f>
        <v>296.54296459713163</v>
      </c>
      <c r="D28" s="198">
        <f t="shared" si="0"/>
        <v>-2.9645971316085706E-3</v>
      </c>
      <c r="E28" s="197">
        <f>PPCL_NG!J28+PPCL_Spot!J28+GT_NG!J28+GT_Spot!J28+Bawana_NG!J28+Bawana_RLNG!J28+Bawana_Spot!J28</f>
        <v>87.64</v>
      </c>
      <c r="F28" s="197">
        <f>PPCL_NG!Q28+PPCL_Spot!Q28+GT_NG!Q28+GT_Spot!Q28+Bawana_NG!Q28+Bawana_RLNG!Q28+Bawana_Spot!Q28</f>
        <v>87.641726450018155</v>
      </c>
      <c r="G28" s="198">
        <f t="shared" si="1"/>
        <v>-1.7264500181539688E-3</v>
      </c>
      <c r="H28" s="197">
        <f>PPCL_NG!K28+PPCL_Spot!K28+GT_NG!K28+GT_Spot!K28+Bawana_NG!K28+Bawana_RLNG!K28+Bawana_Spot!K28</f>
        <v>15.2</v>
      </c>
      <c r="I28" s="197">
        <f>PPCL_NG!R28+PPCL_Spot!R28+GT_NG!R28+GT_Spot!R28+Bawana_NG!R28+Bawana_RLNG!R28+Bawana_Spot!R28</f>
        <v>15.200379715588166</v>
      </c>
      <c r="J28" s="198">
        <f t="shared" si="2"/>
        <v>-3.7971558816707329E-4</v>
      </c>
      <c r="K28" s="197">
        <f>PPCL_NG!L28+PPCL_Spot!L28+GT_NG!L28+GT_Spot!L28+Bawana_NG!L28+Bawana_RLNG!L28+Bawana_Spot!L28</f>
        <v>85.15</v>
      </c>
      <c r="L28" s="197">
        <f>PPCL_NG!S28+PPCL_Spot!S28+GT_NG!S28+GT_Spot!S28+Bawana_NG!S28+Bawana_RLNG!S28+Bawana_Spot!S28</f>
        <v>85.152627431684849</v>
      </c>
      <c r="M28" s="198">
        <f t="shared" si="3"/>
        <v>-2.627431684842918E-3</v>
      </c>
      <c r="N28" s="197">
        <f>PPCL_NG!M28+PPCL_Spot!M28+GT_NG!M28+GT_Spot!M28+Bawana_NG!M28+Bawana_RLNG!M28+Bawana_Spot!M28</f>
        <v>110.06</v>
      </c>
      <c r="O28" s="197">
        <f>PPCL_NG!T28+PPCL_Spot!T28+GT_NG!T28+GT_Spot!T28+Bawana_NG!T28+Bawana_RLNG!T28+Bawana_Spot!T28</f>
        <v>110.06230180557716</v>
      </c>
      <c r="P28" s="198">
        <f t="shared" si="4"/>
        <v>-2.3018055771615309E-3</v>
      </c>
      <c r="Q28" s="198">
        <f t="shared" si="5"/>
        <v>-9.9999999999340616E-3</v>
      </c>
    </row>
    <row r="29" spans="1:17">
      <c r="A29" s="33" t="s">
        <v>71</v>
      </c>
      <c r="B29" s="197">
        <f>PPCL_NG!I29+PPCL_Spot!I29+GT_NG!I29+GT_Spot!I29+Bawana_NG!I29+Bawana_RLNG!I29+Bawana_Spot!I29</f>
        <v>296.54000000000002</v>
      </c>
      <c r="C29" s="197">
        <f>PPCL_NG!P29+PPCL_Spot!P29+GT_NG!P29+GT_Spot!P29+Bawana_NG!P29+Bawana_RLNG!P29+Bawana_Spot!P29</f>
        <v>296.54296459713163</v>
      </c>
      <c r="D29" s="198">
        <f t="shared" si="0"/>
        <v>-2.9645971316085706E-3</v>
      </c>
      <c r="E29" s="197">
        <f>PPCL_NG!J29+PPCL_Spot!J29+GT_NG!J29+GT_Spot!J29+Bawana_NG!J29+Bawana_RLNG!J29+Bawana_Spot!J29</f>
        <v>87.64</v>
      </c>
      <c r="F29" s="197">
        <f>PPCL_NG!Q29+PPCL_Spot!Q29+GT_NG!Q29+GT_Spot!Q29+Bawana_NG!Q29+Bawana_RLNG!Q29+Bawana_Spot!Q29</f>
        <v>87.641726450018155</v>
      </c>
      <c r="G29" s="198">
        <f t="shared" si="1"/>
        <v>-1.7264500181539688E-3</v>
      </c>
      <c r="H29" s="197">
        <f>PPCL_NG!K29+PPCL_Spot!K29+GT_NG!K29+GT_Spot!K29+Bawana_NG!K29+Bawana_RLNG!K29+Bawana_Spot!K29</f>
        <v>15.2</v>
      </c>
      <c r="I29" s="197">
        <f>PPCL_NG!R29+PPCL_Spot!R29+GT_NG!R29+GT_Spot!R29+Bawana_NG!R29+Bawana_RLNG!R29+Bawana_Spot!R29</f>
        <v>15.200379715588166</v>
      </c>
      <c r="J29" s="198">
        <f t="shared" si="2"/>
        <v>-3.7971558816707329E-4</v>
      </c>
      <c r="K29" s="197">
        <f>PPCL_NG!L29+PPCL_Spot!L29+GT_NG!L29+GT_Spot!L29+Bawana_NG!L29+Bawana_RLNG!L29+Bawana_Spot!L29</f>
        <v>85.15</v>
      </c>
      <c r="L29" s="197">
        <f>PPCL_NG!S29+PPCL_Spot!S29+GT_NG!S29+GT_Spot!S29+Bawana_NG!S29+Bawana_RLNG!S29+Bawana_Spot!S29</f>
        <v>85.152627431684849</v>
      </c>
      <c r="M29" s="198">
        <f t="shared" si="3"/>
        <v>-2.627431684842918E-3</v>
      </c>
      <c r="N29" s="197">
        <f>PPCL_NG!M29+PPCL_Spot!M29+GT_NG!M29+GT_Spot!M29+Bawana_NG!M29+Bawana_RLNG!M29+Bawana_Spot!M29</f>
        <v>110.06</v>
      </c>
      <c r="O29" s="197">
        <f>PPCL_NG!T29+PPCL_Spot!T29+GT_NG!T29+GT_Spot!T29+Bawana_NG!T29+Bawana_RLNG!T29+Bawana_Spot!T29</f>
        <v>110.06230180557716</v>
      </c>
      <c r="P29" s="198">
        <f t="shared" si="4"/>
        <v>-2.3018055771615309E-3</v>
      </c>
      <c r="Q29" s="198">
        <f t="shared" si="5"/>
        <v>-9.9999999999340616E-3</v>
      </c>
    </row>
    <row r="30" spans="1:17">
      <c r="A30" s="33" t="s">
        <v>72</v>
      </c>
      <c r="B30" s="197">
        <f>PPCL_NG!I30+PPCL_Spot!I30+GT_NG!I30+GT_Spot!I30+Bawana_NG!I30+Bawana_RLNG!I30+Bawana_Spot!I30</f>
        <v>306.54000000000002</v>
      </c>
      <c r="C30" s="197">
        <f>PPCL_NG!P30+PPCL_Spot!P30+GT_NG!P30+GT_Spot!P30+Bawana_NG!P30+Bawana_RLNG!P30+Bawana_Spot!P30</f>
        <v>306.54257398738986</v>
      </c>
      <c r="D30" s="198">
        <f t="shared" si="0"/>
        <v>-2.5739873898373844E-3</v>
      </c>
      <c r="E30" s="197">
        <f>PPCL_NG!J30+PPCL_Spot!J30+GT_NG!J30+GT_Spot!J30+Bawana_NG!J30+Bawana_RLNG!J30+Bawana_Spot!J30</f>
        <v>77.64</v>
      </c>
      <c r="F30" s="197">
        <f>PPCL_NG!Q30+PPCL_Spot!Q30+GT_NG!Q30+GT_Spot!Q30+Bawana_NG!Q30+Bawana_RLNG!Q30+Bawana_Spot!Q30</f>
        <v>77.642117059759968</v>
      </c>
      <c r="G30" s="198">
        <f t="shared" si="1"/>
        <v>-2.1170597599677876E-3</v>
      </c>
      <c r="H30" s="197">
        <f>PPCL_NG!K30+PPCL_Spot!K30+GT_NG!K30+GT_Spot!K30+Bawana_NG!K30+Bawana_RLNG!K30+Bawana_Spot!K30</f>
        <v>15.2</v>
      </c>
      <c r="I30" s="197">
        <f>PPCL_NG!R30+PPCL_Spot!R30+GT_NG!R30+GT_Spot!R30+Bawana_NG!R30+Bawana_RLNG!R30+Bawana_Spot!R30</f>
        <v>15.200379715588166</v>
      </c>
      <c r="J30" s="198">
        <f t="shared" si="2"/>
        <v>-3.7971558816707329E-4</v>
      </c>
      <c r="K30" s="197">
        <f>PPCL_NG!L30+PPCL_Spot!L30+GT_NG!L30+GT_Spot!L30+Bawana_NG!L30+Bawana_RLNG!L30+Bawana_Spot!L30</f>
        <v>85.15</v>
      </c>
      <c r="L30" s="197">
        <f>PPCL_NG!S30+PPCL_Spot!S30+GT_NG!S30+GT_Spot!S30+Bawana_NG!S30+Bawana_RLNG!S30+Bawana_Spot!S30</f>
        <v>85.152627431684849</v>
      </c>
      <c r="M30" s="198">
        <f t="shared" si="3"/>
        <v>-2.627431684842918E-3</v>
      </c>
      <c r="N30" s="197">
        <f>PPCL_NG!M30+PPCL_Spot!M30+GT_NG!M30+GT_Spot!M30+Bawana_NG!M30+Bawana_RLNG!M30+Bawana_Spot!M30</f>
        <v>110.06</v>
      </c>
      <c r="O30" s="197">
        <f>PPCL_NG!T30+PPCL_Spot!T30+GT_NG!T30+GT_Spot!T30+Bawana_NG!T30+Bawana_RLNG!T30+Bawana_Spot!T30</f>
        <v>110.06230180557716</v>
      </c>
      <c r="P30" s="198">
        <f t="shared" si="4"/>
        <v>-2.3018055771615309E-3</v>
      </c>
      <c r="Q30" s="198">
        <f t="shared" si="5"/>
        <v>-9.9999999999766942E-3</v>
      </c>
    </row>
    <row r="31" spans="1:17">
      <c r="A31" s="33" t="s">
        <v>73</v>
      </c>
      <c r="B31" s="197">
        <f>PPCL_NG!I31+PPCL_Spot!I31+GT_NG!I31+GT_Spot!I31+Bawana_NG!I31+Bawana_RLNG!I31+Bawana_Spot!I31</f>
        <v>325.84000000000003</v>
      </c>
      <c r="C31" s="197">
        <f>PPCL_NG!P31+PPCL_Spot!P31+GT_NG!P31+GT_Spot!P31+Bawana_NG!P31+Bawana_RLNG!P31+Bawana_Spot!P31</f>
        <v>325.8428365478278</v>
      </c>
      <c r="D31" s="198">
        <f t="shared" si="0"/>
        <v>-2.8365478277692091E-3</v>
      </c>
      <c r="E31" s="197">
        <f>PPCL_NG!J31+PPCL_Spot!J31+GT_NG!J31+GT_Spot!J31+Bawana_NG!J31+Bawana_RLNG!J31+Bawana_Spot!J31</f>
        <v>76.95</v>
      </c>
      <c r="F31" s="197">
        <f>PPCL_NG!Q31+PPCL_Spot!Q31+GT_NG!Q31+GT_Spot!Q31+Bawana_NG!Q31+Bawana_RLNG!Q31+Bawana_Spot!Q31</f>
        <v>76.951611143580749</v>
      </c>
      <c r="G31" s="198">
        <f t="shared" si="1"/>
        <v>-1.6111435807459884E-3</v>
      </c>
      <c r="H31" s="197">
        <f>PPCL_NG!K31+PPCL_Spot!K31+GT_NG!K31+GT_Spot!K31+Bawana_NG!K31+Bawana_RLNG!K31+Bawana_Spot!K31</f>
        <v>15.2</v>
      </c>
      <c r="I31" s="197">
        <f>PPCL_NG!R31+PPCL_Spot!R31+GT_NG!R31+GT_Spot!R31+Bawana_NG!R31+Bawana_RLNG!R31+Bawana_Spot!R31</f>
        <v>15.200607831677381</v>
      </c>
      <c r="J31" s="198">
        <f t="shared" si="2"/>
        <v>-6.0783167738165389E-4</v>
      </c>
      <c r="K31" s="197">
        <f>PPCL_NG!L31+PPCL_Spot!L31+GT_NG!L31+GT_Spot!L31+Bawana_NG!L31+Bawana_RLNG!L31+Bawana_Spot!L31</f>
        <v>85.15</v>
      </c>
      <c r="L31" s="197">
        <f>PPCL_NG!S31+PPCL_Spot!S31+GT_NG!S31+GT_Spot!S31+Bawana_NG!S31+Bawana_RLNG!S31+Bawana_Spot!S31</f>
        <v>85.15301123449575</v>
      </c>
      <c r="M31" s="198">
        <f t="shared" si="3"/>
        <v>-3.0112344957444748E-3</v>
      </c>
      <c r="N31" s="197">
        <f>PPCL_NG!M31+PPCL_Spot!M31+GT_NG!M31+GT_Spot!M31+Bawana_NG!M31+Bawana_RLNG!M31+Bawana_Spot!M31</f>
        <v>90.45</v>
      </c>
      <c r="O31" s="197">
        <f>PPCL_NG!T31+PPCL_Spot!T31+GT_NG!T31+GT_Spot!T31+Bawana_NG!T31+Bawana_RLNG!T31+Bawana_Spot!T31</f>
        <v>90.451933242418335</v>
      </c>
      <c r="P31" s="198">
        <f t="shared" si="4"/>
        <v>-1.9332424183318153E-3</v>
      </c>
      <c r="Q31" s="198">
        <f t="shared" si="5"/>
        <v>-9.9999999999731415E-3</v>
      </c>
    </row>
    <row r="32" spans="1:17">
      <c r="A32" s="33" t="s">
        <v>74</v>
      </c>
      <c r="B32" s="197">
        <f>PPCL_NG!I32+PPCL_Spot!I32+GT_NG!I32+GT_Spot!I32+Bawana_NG!I32+Bawana_RLNG!I32+Bawana_Spot!I32</f>
        <v>325.84000000000003</v>
      </c>
      <c r="C32" s="197">
        <f>PPCL_NG!P32+PPCL_Spot!P32+GT_NG!P32+GT_Spot!P32+Bawana_NG!P32+Bawana_RLNG!P32+Bawana_Spot!P32</f>
        <v>325.8428365478278</v>
      </c>
      <c r="D32" s="198">
        <f t="shared" si="0"/>
        <v>-2.8365478277692091E-3</v>
      </c>
      <c r="E32" s="197">
        <f>PPCL_NG!J32+PPCL_Spot!J32+GT_NG!J32+GT_Spot!J32+Bawana_NG!J32+Bawana_RLNG!J32+Bawana_Spot!J32</f>
        <v>76.95</v>
      </c>
      <c r="F32" s="197">
        <f>PPCL_NG!Q32+PPCL_Spot!Q32+GT_NG!Q32+GT_Spot!Q32+Bawana_NG!Q32+Bawana_RLNG!Q32+Bawana_Spot!Q32</f>
        <v>76.951611143580749</v>
      </c>
      <c r="G32" s="198">
        <f t="shared" si="1"/>
        <v>-1.6111435807459884E-3</v>
      </c>
      <c r="H32" s="197">
        <f>PPCL_NG!K32+PPCL_Spot!K32+GT_NG!K32+GT_Spot!K32+Bawana_NG!K32+Bawana_RLNG!K32+Bawana_Spot!K32</f>
        <v>15.2</v>
      </c>
      <c r="I32" s="197">
        <f>PPCL_NG!R32+PPCL_Spot!R32+GT_NG!R32+GT_Spot!R32+Bawana_NG!R32+Bawana_RLNG!R32+Bawana_Spot!R32</f>
        <v>15.200607831677381</v>
      </c>
      <c r="J32" s="198">
        <f t="shared" si="2"/>
        <v>-6.0783167738165389E-4</v>
      </c>
      <c r="K32" s="197">
        <f>PPCL_NG!L32+PPCL_Spot!L32+GT_NG!L32+GT_Spot!L32+Bawana_NG!L32+Bawana_RLNG!L32+Bawana_Spot!L32</f>
        <v>85.15</v>
      </c>
      <c r="L32" s="197">
        <f>PPCL_NG!S32+PPCL_Spot!S32+GT_NG!S32+GT_Spot!S32+Bawana_NG!S32+Bawana_RLNG!S32+Bawana_Spot!S32</f>
        <v>85.15301123449575</v>
      </c>
      <c r="M32" s="198">
        <f t="shared" si="3"/>
        <v>-3.0112344957444748E-3</v>
      </c>
      <c r="N32" s="197">
        <f>PPCL_NG!M32+PPCL_Spot!M32+GT_NG!M32+GT_Spot!M32+Bawana_NG!M32+Bawana_RLNG!M32+Bawana_Spot!M32</f>
        <v>90.45</v>
      </c>
      <c r="O32" s="197">
        <f>PPCL_NG!T32+PPCL_Spot!T32+GT_NG!T32+GT_Spot!T32+Bawana_NG!T32+Bawana_RLNG!T32+Bawana_Spot!T32</f>
        <v>90.451933242418335</v>
      </c>
      <c r="P32" s="198">
        <f t="shared" si="4"/>
        <v>-1.9332424183318153E-3</v>
      </c>
      <c r="Q32" s="198">
        <f t="shared" si="5"/>
        <v>-9.9999999999731415E-3</v>
      </c>
    </row>
    <row r="33" spans="1:17">
      <c r="A33" s="33" t="s">
        <v>75</v>
      </c>
      <c r="B33" s="197">
        <f>PPCL_NG!I33+PPCL_Spot!I33+GT_NG!I33+GT_Spot!I33+Bawana_NG!I33+Bawana_RLNG!I33+Bawana_Spot!I33</f>
        <v>325.84000000000003</v>
      </c>
      <c r="C33" s="197">
        <f>PPCL_NG!P33+PPCL_Spot!P33+GT_NG!P33+GT_Spot!P33+Bawana_NG!P33+Bawana_RLNG!P33+Bawana_Spot!P33</f>
        <v>325.8428365478278</v>
      </c>
      <c r="D33" s="198">
        <f t="shared" si="0"/>
        <v>-2.8365478277692091E-3</v>
      </c>
      <c r="E33" s="197">
        <f>PPCL_NG!J33+PPCL_Spot!J33+GT_NG!J33+GT_Spot!J33+Bawana_NG!J33+Bawana_RLNG!J33+Bawana_Spot!J33</f>
        <v>76.95</v>
      </c>
      <c r="F33" s="197">
        <f>PPCL_NG!Q33+PPCL_Spot!Q33+GT_NG!Q33+GT_Spot!Q33+Bawana_NG!Q33+Bawana_RLNG!Q33+Bawana_Spot!Q33</f>
        <v>76.951611143580749</v>
      </c>
      <c r="G33" s="198">
        <f t="shared" si="1"/>
        <v>-1.6111435807459884E-3</v>
      </c>
      <c r="H33" s="197">
        <f>PPCL_NG!K33+PPCL_Spot!K33+GT_NG!K33+GT_Spot!K33+Bawana_NG!K33+Bawana_RLNG!K33+Bawana_Spot!K33</f>
        <v>15.2</v>
      </c>
      <c r="I33" s="197">
        <f>PPCL_NG!R33+PPCL_Spot!R33+GT_NG!R33+GT_Spot!R33+Bawana_NG!R33+Bawana_RLNG!R33+Bawana_Spot!R33</f>
        <v>15.200607831677381</v>
      </c>
      <c r="J33" s="198">
        <f t="shared" si="2"/>
        <v>-6.0783167738165389E-4</v>
      </c>
      <c r="K33" s="197">
        <f>PPCL_NG!L33+PPCL_Spot!L33+GT_NG!L33+GT_Spot!L33+Bawana_NG!L33+Bawana_RLNG!L33+Bawana_Spot!L33</f>
        <v>85.15</v>
      </c>
      <c r="L33" s="197">
        <f>PPCL_NG!S33+PPCL_Spot!S33+GT_NG!S33+GT_Spot!S33+Bawana_NG!S33+Bawana_RLNG!S33+Bawana_Spot!S33</f>
        <v>85.15301123449575</v>
      </c>
      <c r="M33" s="198">
        <f t="shared" si="3"/>
        <v>-3.0112344957444748E-3</v>
      </c>
      <c r="N33" s="197">
        <f>PPCL_NG!M33+PPCL_Spot!M33+GT_NG!M33+GT_Spot!M33+Bawana_NG!M33+Bawana_RLNG!M33+Bawana_Spot!M33</f>
        <v>90.45</v>
      </c>
      <c r="O33" s="197">
        <f>PPCL_NG!T33+PPCL_Spot!T33+GT_NG!T33+GT_Spot!T33+Bawana_NG!T33+Bawana_RLNG!T33+Bawana_Spot!T33</f>
        <v>90.451933242418335</v>
      </c>
      <c r="P33" s="198">
        <f t="shared" si="4"/>
        <v>-1.9332424183318153E-3</v>
      </c>
      <c r="Q33" s="198">
        <f t="shared" si="5"/>
        <v>-9.9999999999731415E-3</v>
      </c>
    </row>
    <row r="34" spans="1:17">
      <c r="A34" s="33" t="s">
        <v>76</v>
      </c>
      <c r="B34" s="197">
        <f>PPCL_NG!I34+PPCL_Spot!I34+GT_NG!I34+GT_Spot!I34+Bawana_NG!I34+Bawana_RLNG!I34+Bawana_Spot!I34</f>
        <v>325.84000000000003</v>
      </c>
      <c r="C34" s="197">
        <f>PPCL_NG!P34+PPCL_Spot!P34+GT_NG!P34+GT_Spot!P34+Bawana_NG!P34+Bawana_RLNG!P34+Bawana_Spot!P34</f>
        <v>325.8428365478278</v>
      </c>
      <c r="D34" s="198">
        <f t="shared" si="0"/>
        <v>-2.8365478277692091E-3</v>
      </c>
      <c r="E34" s="197">
        <f>PPCL_NG!J34+PPCL_Spot!J34+GT_NG!J34+GT_Spot!J34+Bawana_NG!J34+Bawana_RLNG!J34+Bawana_Spot!J34</f>
        <v>76.95</v>
      </c>
      <c r="F34" s="197">
        <f>PPCL_NG!Q34+PPCL_Spot!Q34+GT_NG!Q34+GT_Spot!Q34+Bawana_NG!Q34+Bawana_RLNG!Q34+Bawana_Spot!Q34</f>
        <v>76.951611143580749</v>
      </c>
      <c r="G34" s="198">
        <f t="shared" si="1"/>
        <v>-1.6111435807459884E-3</v>
      </c>
      <c r="H34" s="197">
        <f>PPCL_NG!K34+PPCL_Spot!K34+GT_NG!K34+GT_Spot!K34+Bawana_NG!K34+Bawana_RLNG!K34+Bawana_Spot!K34</f>
        <v>15.2</v>
      </c>
      <c r="I34" s="197">
        <f>PPCL_NG!R34+PPCL_Spot!R34+GT_NG!R34+GT_Spot!R34+Bawana_NG!R34+Bawana_RLNG!R34+Bawana_Spot!R34</f>
        <v>15.200607831677381</v>
      </c>
      <c r="J34" s="198">
        <f t="shared" si="2"/>
        <v>-6.0783167738165389E-4</v>
      </c>
      <c r="K34" s="197">
        <f>PPCL_NG!L34+PPCL_Spot!L34+GT_NG!L34+GT_Spot!L34+Bawana_NG!L34+Bawana_RLNG!L34+Bawana_Spot!L34</f>
        <v>85.15</v>
      </c>
      <c r="L34" s="197">
        <f>PPCL_NG!S34+PPCL_Spot!S34+GT_NG!S34+GT_Spot!S34+Bawana_NG!S34+Bawana_RLNG!S34+Bawana_Spot!S34</f>
        <v>85.15301123449575</v>
      </c>
      <c r="M34" s="198">
        <f t="shared" si="3"/>
        <v>-3.0112344957444748E-3</v>
      </c>
      <c r="N34" s="197">
        <f>PPCL_NG!M34+PPCL_Spot!M34+GT_NG!M34+GT_Spot!M34+Bawana_NG!M34+Bawana_RLNG!M34+Bawana_Spot!M34</f>
        <v>90.45</v>
      </c>
      <c r="O34" s="197">
        <f>PPCL_NG!T34+PPCL_Spot!T34+GT_NG!T34+GT_Spot!T34+Bawana_NG!T34+Bawana_RLNG!T34+Bawana_Spot!T34</f>
        <v>90.451933242418335</v>
      </c>
      <c r="P34" s="198">
        <f t="shared" si="4"/>
        <v>-1.9332424183318153E-3</v>
      </c>
      <c r="Q34" s="198">
        <f t="shared" si="5"/>
        <v>-9.9999999999731415E-3</v>
      </c>
    </row>
    <row r="35" spans="1:17">
      <c r="A35" s="33" t="s">
        <v>77</v>
      </c>
      <c r="B35" s="197">
        <f>PPCL_NG!I35+PPCL_Spot!I35+GT_NG!I35+GT_Spot!I35+Bawana_NG!I35+Bawana_RLNG!I35+Bawana_Spot!I35</f>
        <v>326.73</v>
      </c>
      <c r="C35" s="197">
        <f>PPCL_NG!P35+PPCL_Spot!P35+GT_NG!P35+GT_Spot!P35+Bawana_NG!P35+Bawana_RLNG!P35+Bawana_Spot!P35</f>
        <v>326.72716334451678</v>
      </c>
      <c r="D35" s="198">
        <f t="shared" si="0"/>
        <v>2.8366554832359725E-3</v>
      </c>
      <c r="E35" s="197">
        <f>PPCL_NG!J35+PPCL_Spot!J35+GT_NG!J35+GT_Spot!J35+Bawana_NG!J35+Bawana_RLNG!J35+Bawana_Spot!J35</f>
        <v>77.05</v>
      </c>
      <c r="F35" s="197">
        <f>PPCL_NG!Q35+PPCL_Spot!Q35+GT_NG!Q35+GT_Spot!Q35+Bawana_NG!Q35+Bawana_RLNG!Q35+Bawana_Spot!Q35</f>
        <v>77.048388921781452</v>
      </c>
      <c r="G35" s="198">
        <f t="shared" si="1"/>
        <v>1.6110782185450034E-3</v>
      </c>
      <c r="H35" s="197">
        <f>PPCL_NG!K35+PPCL_Spot!K35+GT_NG!K35+GT_Spot!K35+Bawana_NG!K35+Bawana_RLNG!K35+Bawana_Spot!K35</f>
        <v>15.08</v>
      </c>
      <c r="I35" s="197">
        <f>PPCL_NG!R35+PPCL_Spot!R35+GT_NG!R35+GT_Spot!R35+Bawana_NG!R35+Bawana_RLNG!R35+Bawana_Spot!R35</f>
        <v>15.0793921452536</v>
      </c>
      <c r="J35" s="198">
        <f t="shared" si="2"/>
        <v>6.078547464003492E-4</v>
      </c>
      <c r="K35" s="197">
        <f>PPCL_NG!L35+PPCL_Spot!L35+GT_NG!L35+GT_Spot!L35+Bawana_NG!L35+Bawana_RLNG!L35+Bawana_Spot!L35</f>
        <v>84.550000000000011</v>
      </c>
      <c r="L35" s="197">
        <f>PPCL_NG!S35+PPCL_Spot!S35+GT_NG!S35+GT_Spot!S35+Bawana_NG!S35+Bawana_RLNG!S35+Bawana_Spot!S35</f>
        <v>84.546989013880676</v>
      </c>
      <c r="M35" s="198">
        <f t="shared" si="3"/>
        <v>3.0109861193352572E-3</v>
      </c>
      <c r="N35" s="197">
        <f>PPCL_NG!M35+PPCL_Spot!M35+GT_NG!M35+GT_Spot!M35+Bawana_NG!M35+Bawana_RLNG!M35+Bawana_Spot!M35</f>
        <v>94.960000000000008</v>
      </c>
      <c r="O35" s="197">
        <f>PPCL_NG!T35+PPCL_Spot!T35+GT_NG!T35+GT_Spot!T35+Bawana_NG!T35+Bawana_RLNG!T35+Bawana_Spot!T35</f>
        <v>94.958066574567454</v>
      </c>
      <c r="P35" s="198">
        <f t="shared" si="4"/>
        <v>1.9334254325542588E-3</v>
      </c>
      <c r="Q35" s="198">
        <f t="shared" si="5"/>
        <v>1.0000000000070841E-2</v>
      </c>
    </row>
    <row r="36" spans="1:17">
      <c r="A36" s="33" t="s">
        <v>78</v>
      </c>
      <c r="B36" s="197">
        <f>PPCL_NG!I36+PPCL_Spot!I36+GT_NG!I36+GT_Spot!I36+Bawana_NG!I36+Bawana_RLNG!I36+Bawana_Spot!I36</f>
        <v>326.73</v>
      </c>
      <c r="C36" s="197">
        <f>PPCL_NG!P36+PPCL_Spot!P36+GT_NG!P36+GT_Spot!P36+Bawana_NG!P36+Bawana_RLNG!P36+Bawana_Spot!P36</f>
        <v>326.72716334451678</v>
      </c>
      <c r="D36" s="198">
        <f t="shared" si="0"/>
        <v>2.8366554832359725E-3</v>
      </c>
      <c r="E36" s="197">
        <f>PPCL_NG!J36+PPCL_Spot!J36+GT_NG!J36+GT_Spot!J36+Bawana_NG!J36+Bawana_RLNG!J36+Bawana_Spot!J36</f>
        <v>77.05</v>
      </c>
      <c r="F36" s="197">
        <f>PPCL_NG!Q36+PPCL_Spot!Q36+GT_NG!Q36+GT_Spot!Q36+Bawana_NG!Q36+Bawana_RLNG!Q36+Bawana_Spot!Q36</f>
        <v>77.048388921781452</v>
      </c>
      <c r="G36" s="198">
        <f t="shared" si="1"/>
        <v>1.6110782185450034E-3</v>
      </c>
      <c r="H36" s="197">
        <f>PPCL_NG!K36+PPCL_Spot!K36+GT_NG!K36+GT_Spot!K36+Bawana_NG!K36+Bawana_RLNG!K36+Bawana_Spot!K36</f>
        <v>15.08</v>
      </c>
      <c r="I36" s="197">
        <f>PPCL_NG!R36+PPCL_Spot!R36+GT_NG!R36+GT_Spot!R36+Bawana_NG!R36+Bawana_RLNG!R36+Bawana_Spot!R36</f>
        <v>15.0793921452536</v>
      </c>
      <c r="J36" s="198">
        <f t="shared" si="2"/>
        <v>6.078547464003492E-4</v>
      </c>
      <c r="K36" s="197">
        <f>PPCL_NG!L36+PPCL_Spot!L36+GT_NG!L36+GT_Spot!L36+Bawana_NG!L36+Bawana_RLNG!L36+Bawana_Spot!L36</f>
        <v>84.550000000000011</v>
      </c>
      <c r="L36" s="197">
        <f>PPCL_NG!S36+PPCL_Spot!S36+GT_NG!S36+GT_Spot!S36+Bawana_NG!S36+Bawana_RLNG!S36+Bawana_Spot!S36</f>
        <v>84.546989013880676</v>
      </c>
      <c r="M36" s="198">
        <f t="shared" si="3"/>
        <v>3.0109861193352572E-3</v>
      </c>
      <c r="N36" s="197">
        <f>PPCL_NG!M36+PPCL_Spot!M36+GT_NG!M36+GT_Spot!M36+Bawana_NG!M36+Bawana_RLNG!M36+Bawana_Spot!M36</f>
        <v>94.960000000000008</v>
      </c>
      <c r="O36" s="197">
        <f>PPCL_NG!T36+PPCL_Spot!T36+GT_NG!T36+GT_Spot!T36+Bawana_NG!T36+Bawana_RLNG!T36+Bawana_Spot!T36</f>
        <v>94.958066574567454</v>
      </c>
      <c r="P36" s="198">
        <f t="shared" si="4"/>
        <v>1.9334254325542588E-3</v>
      </c>
      <c r="Q36" s="198">
        <f t="shared" si="5"/>
        <v>1.0000000000070841E-2</v>
      </c>
    </row>
    <row r="37" spans="1:17">
      <c r="A37" s="33" t="s">
        <v>79</v>
      </c>
      <c r="B37" s="197">
        <f>PPCL_NG!I37+PPCL_Spot!I37+GT_NG!I37+GT_Spot!I37+Bawana_NG!I37+Bawana_RLNG!I37+Bawana_Spot!I37</f>
        <v>326.73</v>
      </c>
      <c r="C37" s="197">
        <f>PPCL_NG!P37+PPCL_Spot!P37+GT_NG!P37+GT_Spot!P37+Bawana_NG!P37+Bawana_RLNG!P37+Bawana_Spot!P37</f>
        <v>326.72216427990048</v>
      </c>
      <c r="D37" s="198">
        <f t="shared" si="0"/>
        <v>7.8357200995355925E-3</v>
      </c>
      <c r="E37" s="197">
        <f>PPCL_NG!J37+PPCL_Spot!J37+GT_NG!J37+GT_Spot!J37+Bawana_NG!J37+Bawana_RLNG!J37+Bawana_Spot!J37</f>
        <v>79.09</v>
      </c>
      <c r="F37" s="197">
        <f>PPCL_NG!Q37+PPCL_Spot!Q37+GT_NG!Q37+GT_Spot!Q37+Bawana_NG!Q37+Bawana_RLNG!Q37+Bawana_Spot!Q37</f>
        <v>79.086613189376024</v>
      </c>
      <c r="G37" s="198">
        <f t="shared" si="1"/>
        <v>3.386810623979386E-3</v>
      </c>
      <c r="H37" s="197">
        <f>PPCL_NG!K37+PPCL_Spot!K37+GT_NG!K37+GT_Spot!K37+Bawana_NG!K37+Bawana_RLNG!K37+Bawana_Spot!K37</f>
        <v>15.08</v>
      </c>
      <c r="I37" s="197">
        <f>PPCL_NG!R37+PPCL_Spot!R37+GT_NG!R37+GT_Spot!R37+Bawana_NG!R37+Bawana_RLNG!R37+Bawana_Spot!R37</f>
        <v>15.07917363962259</v>
      </c>
      <c r="J37" s="198">
        <f t="shared" si="2"/>
        <v>8.2636037740968504E-4</v>
      </c>
      <c r="K37" s="197">
        <f>PPCL_NG!L37+PPCL_Spot!L37+GT_NG!L37+GT_Spot!L37+Bawana_NG!L37+Bawana_RLNG!L37+Bawana_Spot!L37</f>
        <v>84.550000000000011</v>
      </c>
      <c r="L37" s="197">
        <f>PPCL_NG!S37+PPCL_Spot!S37+GT_NG!S37+GT_Spot!S37+Bawana_NG!S37+Bawana_RLNG!S37+Bawana_Spot!S37</f>
        <v>84.546128460881832</v>
      </c>
      <c r="M37" s="198">
        <f t="shared" si="3"/>
        <v>3.8715391181796122E-3</v>
      </c>
      <c r="N37" s="197">
        <f>PPCL_NG!M37+PPCL_Spot!M37+GT_NG!M37+GT_Spot!M37+Bawana_NG!M37+Bawana_RLNG!M37+Bawana_Spot!M37</f>
        <v>97.43</v>
      </c>
      <c r="O37" s="197">
        <f>PPCL_NG!T37+PPCL_Spot!T37+GT_NG!T37+GT_Spot!T37+Bawana_NG!T37+Bawana_RLNG!T37+Bawana_Spot!T37</f>
        <v>97.425920430219037</v>
      </c>
      <c r="P37" s="198">
        <f t="shared" si="4"/>
        <v>4.079569780969905E-3</v>
      </c>
      <c r="Q37" s="198">
        <f t="shared" si="5"/>
        <v>2.0000000000074181E-2</v>
      </c>
    </row>
    <row r="38" spans="1:17">
      <c r="A38" s="33" t="s">
        <v>80</v>
      </c>
      <c r="B38" s="197">
        <f>PPCL_NG!I38+PPCL_Spot!I38+GT_NG!I38+GT_Spot!I38+Bawana_NG!I38+Bawana_RLNG!I38+Bawana_Spot!I38</f>
        <v>326.73</v>
      </c>
      <c r="C38" s="197">
        <f>PPCL_NG!P38+PPCL_Spot!P38+GT_NG!P38+GT_Spot!P38+Bawana_NG!P38+Bawana_RLNG!P38+Bawana_Spot!P38</f>
        <v>326.72216427990048</v>
      </c>
      <c r="D38" s="198">
        <f t="shared" si="0"/>
        <v>7.8357200995355925E-3</v>
      </c>
      <c r="E38" s="197">
        <f>PPCL_NG!J38+PPCL_Spot!J38+GT_NG!J38+GT_Spot!J38+Bawana_NG!J38+Bawana_RLNG!J38+Bawana_Spot!J38</f>
        <v>79.09</v>
      </c>
      <c r="F38" s="197">
        <f>PPCL_NG!Q38+PPCL_Spot!Q38+GT_NG!Q38+GT_Spot!Q38+Bawana_NG!Q38+Bawana_RLNG!Q38+Bawana_Spot!Q38</f>
        <v>79.086613189376024</v>
      </c>
      <c r="G38" s="198">
        <f t="shared" si="1"/>
        <v>3.386810623979386E-3</v>
      </c>
      <c r="H38" s="197">
        <f>PPCL_NG!K38+PPCL_Spot!K38+GT_NG!K38+GT_Spot!K38+Bawana_NG!K38+Bawana_RLNG!K38+Bawana_Spot!K38</f>
        <v>15.08</v>
      </c>
      <c r="I38" s="197">
        <f>PPCL_NG!R38+PPCL_Spot!R38+GT_NG!R38+GT_Spot!R38+Bawana_NG!R38+Bawana_RLNG!R38+Bawana_Spot!R38</f>
        <v>15.07917363962259</v>
      </c>
      <c r="J38" s="198">
        <f t="shared" si="2"/>
        <v>8.2636037740968504E-4</v>
      </c>
      <c r="K38" s="197">
        <f>PPCL_NG!L38+PPCL_Spot!L38+GT_NG!L38+GT_Spot!L38+Bawana_NG!L38+Bawana_RLNG!L38+Bawana_Spot!L38</f>
        <v>84.550000000000011</v>
      </c>
      <c r="L38" s="197">
        <f>PPCL_NG!S38+PPCL_Spot!S38+GT_NG!S38+GT_Spot!S38+Bawana_NG!S38+Bawana_RLNG!S38+Bawana_Spot!S38</f>
        <v>84.546128460881832</v>
      </c>
      <c r="M38" s="198">
        <f t="shared" si="3"/>
        <v>3.8715391181796122E-3</v>
      </c>
      <c r="N38" s="197">
        <f>PPCL_NG!M38+PPCL_Spot!M38+GT_NG!M38+GT_Spot!M38+Bawana_NG!M38+Bawana_RLNG!M38+Bawana_Spot!M38</f>
        <v>97.43</v>
      </c>
      <c r="O38" s="197">
        <f>PPCL_NG!T38+PPCL_Spot!T38+GT_NG!T38+GT_Spot!T38+Bawana_NG!T38+Bawana_RLNG!T38+Bawana_Spot!T38</f>
        <v>97.425920430219037</v>
      </c>
      <c r="P38" s="198">
        <f t="shared" si="4"/>
        <v>4.079569780969905E-3</v>
      </c>
      <c r="Q38" s="198">
        <f t="shared" si="5"/>
        <v>2.0000000000074181E-2</v>
      </c>
    </row>
    <row r="39" spans="1:17">
      <c r="A39" s="33" t="s">
        <v>81</v>
      </c>
      <c r="B39" s="197">
        <f>PPCL_NG!I39+PPCL_Spot!I39+GT_NG!I39+GT_Spot!I39+Bawana_NG!I39+Bawana_RLNG!I39+Bawana_Spot!I39</f>
        <v>326.37</v>
      </c>
      <c r="C39" s="197">
        <f>PPCL_NG!P39+PPCL_Spot!P39+GT_NG!P39+GT_Spot!P39+Bawana_NG!P39+Bawana_RLNG!P39+Bawana_Spot!P39</f>
        <v>326.23249853319703</v>
      </c>
      <c r="D39" s="198">
        <f t="shared" si="0"/>
        <v>0.13750146680297348</v>
      </c>
      <c r="E39" s="197">
        <f>PPCL_NG!J39+PPCL_Spot!J39+GT_NG!J39+GT_Spot!J39+Bawana_NG!J39+Bawana_RLNG!J39+Bawana_Spot!J39</f>
        <v>78.77</v>
      </c>
      <c r="F39" s="197">
        <f>PPCL_NG!Q39+PPCL_Spot!Q39+GT_NG!Q39+GT_Spot!Q39+Bawana_NG!Q39+Bawana_RLNG!Q39+Bawana_Spot!Q39</f>
        <v>78.701780316024283</v>
      </c>
      <c r="G39" s="198">
        <f t="shared" si="1"/>
        <v>6.8219683975712542E-2</v>
      </c>
      <c r="H39" s="197">
        <f>PPCL_NG!K39+PPCL_Spot!K39+GT_NG!K39+GT_Spot!K39+Bawana_NG!K39+Bawana_RLNG!K39+Bawana_Spot!K39</f>
        <v>15.08</v>
      </c>
      <c r="I39" s="197">
        <f>PPCL_NG!R39+PPCL_Spot!R39+GT_NG!R39+GT_Spot!R39+Bawana_NG!R39+Bawana_RLNG!R39+Bawana_Spot!R39</f>
        <v>15.07917363962259</v>
      </c>
      <c r="J39" s="198">
        <f t="shared" si="2"/>
        <v>8.2636037740968504E-4</v>
      </c>
      <c r="K39" s="197">
        <f>PPCL_NG!L39+PPCL_Spot!L39+GT_NG!L39+GT_Spot!L39+Bawana_NG!L39+Bawana_RLNG!L39+Bawana_Spot!L39</f>
        <v>84.51</v>
      </c>
      <c r="L39" s="197">
        <f>PPCL_NG!S39+PPCL_Spot!S39+GT_NG!S39+GT_Spot!S39+Bawana_NG!S39+Bawana_RLNG!S39+Bawana_Spot!S39</f>
        <v>84.489587522519372</v>
      </c>
      <c r="M39" s="198">
        <f t="shared" si="3"/>
        <v>2.0412477480633129E-2</v>
      </c>
      <c r="N39" s="197">
        <f>PPCL_NG!M39+PPCL_Spot!M39+GT_NG!M39+GT_Spot!M39+Bawana_NG!M39+Bawana_RLNG!M39+Bawana_Spot!M39</f>
        <v>97.16</v>
      </c>
      <c r="O39" s="197">
        <f>PPCL_NG!T39+PPCL_Spot!T39+GT_NG!T39+GT_Spot!T39+Bawana_NG!T39+Bawana_RLNG!T39+Bawana_Spot!T39</f>
        <v>97.056959988636706</v>
      </c>
      <c r="P39" s="198">
        <f t="shared" si="4"/>
        <v>0.10304001136329077</v>
      </c>
      <c r="Q39" s="198">
        <f t="shared" si="5"/>
        <v>0.33000000000001961</v>
      </c>
    </row>
    <row r="40" spans="1:17">
      <c r="A40" s="33" t="s">
        <v>82</v>
      </c>
      <c r="B40" s="197">
        <f>PPCL_NG!I40+PPCL_Spot!I40+GT_NG!I40+GT_Spot!I40+Bawana_NG!I40+Bawana_RLNG!I40+Bawana_Spot!I40</f>
        <v>326.37</v>
      </c>
      <c r="C40" s="197">
        <f>PPCL_NG!P40+PPCL_Spot!P40+GT_NG!P40+GT_Spot!P40+Bawana_NG!P40+Bawana_RLNG!P40+Bawana_Spot!P40</f>
        <v>326.23249853319703</v>
      </c>
      <c r="D40" s="198">
        <f t="shared" si="0"/>
        <v>0.13750146680297348</v>
      </c>
      <c r="E40" s="197">
        <f>PPCL_NG!J40+PPCL_Spot!J40+GT_NG!J40+GT_Spot!J40+Bawana_NG!J40+Bawana_RLNG!J40+Bawana_Spot!J40</f>
        <v>78.77</v>
      </c>
      <c r="F40" s="197">
        <f>PPCL_NG!Q40+PPCL_Spot!Q40+GT_NG!Q40+GT_Spot!Q40+Bawana_NG!Q40+Bawana_RLNG!Q40+Bawana_Spot!Q40</f>
        <v>78.701780316024283</v>
      </c>
      <c r="G40" s="198">
        <f t="shared" si="1"/>
        <v>6.8219683975712542E-2</v>
      </c>
      <c r="H40" s="197">
        <f>PPCL_NG!K40+PPCL_Spot!K40+GT_NG!K40+GT_Spot!K40+Bawana_NG!K40+Bawana_RLNG!K40+Bawana_Spot!K40</f>
        <v>15.08</v>
      </c>
      <c r="I40" s="197">
        <f>PPCL_NG!R40+PPCL_Spot!R40+GT_NG!R40+GT_Spot!R40+Bawana_NG!R40+Bawana_RLNG!R40+Bawana_Spot!R40</f>
        <v>15.07917363962259</v>
      </c>
      <c r="J40" s="198">
        <f t="shared" si="2"/>
        <v>8.2636037740968504E-4</v>
      </c>
      <c r="K40" s="197">
        <f>PPCL_NG!L40+PPCL_Spot!L40+GT_NG!L40+GT_Spot!L40+Bawana_NG!L40+Bawana_RLNG!L40+Bawana_Spot!L40</f>
        <v>84.51</v>
      </c>
      <c r="L40" s="197">
        <f>PPCL_NG!S40+PPCL_Spot!S40+GT_NG!S40+GT_Spot!S40+Bawana_NG!S40+Bawana_RLNG!S40+Bawana_Spot!S40</f>
        <v>84.489587522519372</v>
      </c>
      <c r="M40" s="198">
        <f t="shared" si="3"/>
        <v>2.0412477480633129E-2</v>
      </c>
      <c r="N40" s="197">
        <f>PPCL_NG!M40+PPCL_Spot!M40+GT_NG!M40+GT_Spot!M40+Bawana_NG!M40+Bawana_RLNG!M40+Bawana_Spot!M40</f>
        <v>97.16</v>
      </c>
      <c r="O40" s="197">
        <f>PPCL_NG!T40+PPCL_Spot!T40+GT_NG!T40+GT_Spot!T40+Bawana_NG!T40+Bawana_RLNG!T40+Bawana_Spot!T40</f>
        <v>97.056959988636706</v>
      </c>
      <c r="P40" s="198">
        <f t="shared" si="4"/>
        <v>0.10304001136329077</v>
      </c>
      <c r="Q40" s="198">
        <f t="shared" si="5"/>
        <v>0.33000000000001961</v>
      </c>
    </row>
    <row r="41" spans="1:17">
      <c r="A41" s="33" t="s">
        <v>83</v>
      </c>
      <c r="B41" s="197">
        <f>PPCL_NG!I41+PPCL_Spot!I41+GT_NG!I41+GT_Spot!I41+Bawana_NG!I41+Bawana_RLNG!I41+Bawana_Spot!I41</f>
        <v>326.37</v>
      </c>
      <c r="C41" s="197">
        <f>PPCL_NG!P41+PPCL_Spot!P41+GT_NG!P41+GT_Spot!P41+Bawana_NG!P41+Bawana_RLNG!P41+Bawana_Spot!P41</f>
        <v>326.23249853319703</v>
      </c>
      <c r="D41" s="198">
        <f t="shared" si="0"/>
        <v>0.13750146680297348</v>
      </c>
      <c r="E41" s="197">
        <f>PPCL_NG!J41+PPCL_Spot!J41+GT_NG!J41+GT_Spot!J41+Bawana_NG!J41+Bawana_RLNG!J41+Bawana_Spot!J41</f>
        <v>78.77</v>
      </c>
      <c r="F41" s="197">
        <f>PPCL_NG!Q41+PPCL_Spot!Q41+GT_NG!Q41+GT_Spot!Q41+Bawana_NG!Q41+Bawana_RLNG!Q41+Bawana_Spot!Q41</f>
        <v>78.701780316024283</v>
      </c>
      <c r="G41" s="198">
        <f t="shared" si="1"/>
        <v>6.8219683975712542E-2</v>
      </c>
      <c r="H41" s="197">
        <f>PPCL_NG!K41+PPCL_Spot!K41+GT_NG!K41+GT_Spot!K41+Bawana_NG!K41+Bawana_RLNG!K41+Bawana_Spot!K41</f>
        <v>15.08</v>
      </c>
      <c r="I41" s="197">
        <f>PPCL_NG!R41+PPCL_Spot!R41+GT_NG!R41+GT_Spot!R41+Bawana_NG!R41+Bawana_RLNG!R41+Bawana_Spot!R41</f>
        <v>15.07917363962259</v>
      </c>
      <c r="J41" s="198">
        <f t="shared" si="2"/>
        <v>8.2636037740968504E-4</v>
      </c>
      <c r="K41" s="197">
        <f>PPCL_NG!L41+PPCL_Spot!L41+GT_NG!L41+GT_Spot!L41+Bawana_NG!L41+Bawana_RLNG!L41+Bawana_Spot!L41</f>
        <v>84.51</v>
      </c>
      <c r="L41" s="197">
        <f>PPCL_NG!S41+PPCL_Spot!S41+GT_NG!S41+GT_Spot!S41+Bawana_NG!S41+Bawana_RLNG!S41+Bawana_Spot!S41</f>
        <v>84.489587522519372</v>
      </c>
      <c r="M41" s="198">
        <f t="shared" si="3"/>
        <v>2.0412477480633129E-2</v>
      </c>
      <c r="N41" s="197">
        <f>PPCL_NG!M41+PPCL_Spot!M41+GT_NG!M41+GT_Spot!M41+Bawana_NG!M41+Bawana_RLNG!M41+Bawana_Spot!M41</f>
        <v>97.16</v>
      </c>
      <c r="O41" s="197">
        <f>PPCL_NG!T41+PPCL_Spot!T41+GT_NG!T41+GT_Spot!T41+Bawana_NG!T41+Bawana_RLNG!T41+Bawana_Spot!T41</f>
        <v>97.056959988636706</v>
      </c>
      <c r="P41" s="198">
        <f t="shared" si="4"/>
        <v>0.10304001136329077</v>
      </c>
      <c r="Q41" s="198">
        <f t="shared" si="5"/>
        <v>0.33000000000001961</v>
      </c>
    </row>
    <row r="42" spans="1:17">
      <c r="A42" s="33" t="s">
        <v>84</v>
      </c>
      <c r="B42" s="197">
        <f>PPCL_NG!I42+PPCL_Spot!I42+GT_NG!I42+GT_Spot!I42+Bawana_NG!I42+Bawana_RLNG!I42+Bawana_Spot!I42</f>
        <v>326.37</v>
      </c>
      <c r="C42" s="197">
        <f>PPCL_NG!P42+PPCL_Spot!P42+GT_NG!P42+GT_Spot!P42+Bawana_NG!P42+Bawana_RLNG!P42+Bawana_Spot!P42</f>
        <v>326.23249853319703</v>
      </c>
      <c r="D42" s="198">
        <f t="shared" si="0"/>
        <v>0.13750146680297348</v>
      </c>
      <c r="E42" s="197">
        <f>PPCL_NG!J42+PPCL_Spot!J42+GT_NG!J42+GT_Spot!J42+Bawana_NG!J42+Bawana_RLNG!J42+Bawana_Spot!J42</f>
        <v>78.77</v>
      </c>
      <c r="F42" s="197">
        <f>PPCL_NG!Q42+PPCL_Spot!Q42+GT_NG!Q42+GT_Spot!Q42+Bawana_NG!Q42+Bawana_RLNG!Q42+Bawana_Spot!Q42</f>
        <v>78.701780316024283</v>
      </c>
      <c r="G42" s="198">
        <f t="shared" si="1"/>
        <v>6.8219683975712542E-2</v>
      </c>
      <c r="H42" s="197">
        <f>PPCL_NG!K42+PPCL_Spot!K42+GT_NG!K42+GT_Spot!K42+Bawana_NG!K42+Bawana_RLNG!K42+Bawana_Spot!K42</f>
        <v>15.08</v>
      </c>
      <c r="I42" s="197">
        <f>PPCL_NG!R42+PPCL_Spot!R42+GT_NG!R42+GT_Spot!R42+Bawana_NG!R42+Bawana_RLNG!R42+Bawana_Spot!R42</f>
        <v>15.07917363962259</v>
      </c>
      <c r="J42" s="198">
        <f t="shared" si="2"/>
        <v>8.2636037740968504E-4</v>
      </c>
      <c r="K42" s="197">
        <f>PPCL_NG!L42+PPCL_Spot!L42+GT_NG!L42+GT_Spot!L42+Bawana_NG!L42+Bawana_RLNG!L42+Bawana_Spot!L42</f>
        <v>84.51</v>
      </c>
      <c r="L42" s="197">
        <f>PPCL_NG!S42+PPCL_Spot!S42+GT_NG!S42+GT_Spot!S42+Bawana_NG!S42+Bawana_RLNG!S42+Bawana_Spot!S42</f>
        <v>84.489587522519372</v>
      </c>
      <c r="M42" s="198">
        <f t="shared" si="3"/>
        <v>2.0412477480633129E-2</v>
      </c>
      <c r="N42" s="197">
        <f>PPCL_NG!M42+PPCL_Spot!M42+GT_NG!M42+GT_Spot!M42+Bawana_NG!M42+Bawana_RLNG!M42+Bawana_Spot!M42</f>
        <v>97.16</v>
      </c>
      <c r="O42" s="197">
        <f>PPCL_NG!T42+PPCL_Spot!T42+GT_NG!T42+GT_Spot!T42+Bawana_NG!T42+Bawana_RLNG!T42+Bawana_Spot!T42</f>
        <v>97.056959988636706</v>
      </c>
      <c r="P42" s="198">
        <f t="shared" si="4"/>
        <v>0.10304001136329077</v>
      </c>
      <c r="Q42" s="198">
        <f t="shared" si="5"/>
        <v>0.33000000000001961</v>
      </c>
    </row>
    <row r="43" spans="1:17">
      <c r="A43" s="33" t="s">
        <v>85</v>
      </c>
      <c r="B43" s="197">
        <f>PPCL_NG!I43+PPCL_Spot!I43+GT_NG!I43+GT_Spot!I43+Bawana_NG!I43+Bawana_RLNG!I43+Bawana_Spot!I43</f>
        <v>329.75</v>
      </c>
      <c r="C43" s="197">
        <f>PPCL_NG!P43+PPCL_Spot!P43+GT_NG!P43+GT_Spot!P43+Bawana_NG!P43+Bawana_RLNG!P43+Bawana_Spot!P43</f>
        <v>329.85921321525041</v>
      </c>
      <c r="D43" s="198">
        <f t="shared" si="0"/>
        <v>-0.10921321525040639</v>
      </c>
      <c r="E43" s="197">
        <f>PPCL_NG!J43+PPCL_Spot!J43+GT_NG!J43+GT_Spot!J43+Bawana_NG!J43+Bawana_RLNG!J43+Bawana_Spot!J43</f>
        <v>80.23</v>
      </c>
      <c r="F43" s="197">
        <f>PPCL_NG!Q43+PPCL_Spot!Q43+GT_NG!Q43+GT_Spot!Q43+Bawana_NG!Q43+Bawana_RLNG!Q43+Bawana_Spot!Q43</f>
        <v>80.286463201435595</v>
      </c>
      <c r="G43" s="198">
        <f t="shared" si="1"/>
        <v>-5.6463201435590804E-2</v>
      </c>
      <c r="H43" s="197">
        <f>PPCL_NG!K43+PPCL_Spot!K43+GT_NG!K43+GT_Spot!K43+Bawana_NG!K43+Bawana_RLNG!K43+Bawana_Spot!K43</f>
        <v>14.9</v>
      </c>
      <c r="I43" s="197">
        <f>PPCL_NG!R43+PPCL_Spot!R43+GT_NG!R43+GT_Spot!R43+Bawana_NG!R43+Bawana_RLNG!R43+Bawana_Spot!R43</f>
        <v>14.899781494368989</v>
      </c>
      <c r="J43" s="198">
        <f t="shared" si="2"/>
        <v>2.185056310111122E-4</v>
      </c>
      <c r="K43" s="197">
        <f>PPCL_NG!L43+PPCL_Spot!L43+GT_NG!L43+GT_Spot!L43+Bawana_NG!L43+Bawana_RLNG!L43+Bawana_Spot!L43</f>
        <v>85.139999999999986</v>
      </c>
      <c r="L43" s="197">
        <f>PPCL_NG!S43+PPCL_Spot!S43+GT_NG!S43+GT_Spot!S43+Bawana_NG!S43+Bawana_RLNG!S43+Bawana_Spot!S43</f>
        <v>85.160662531246743</v>
      </c>
      <c r="M43" s="198">
        <f t="shared" si="3"/>
        <v>-2.0662531246756544E-2</v>
      </c>
      <c r="N43" s="197">
        <f>PPCL_NG!M43+PPCL_Spot!M43+GT_NG!M43+GT_Spot!M43+Bawana_NG!M43+Bawana_RLNG!M43+Bawana_Spot!M43</f>
        <v>99.27</v>
      </c>
      <c r="O43" s="197">
        <f>PPCL_NG!T43+PPCL_Spot!T43+GT_NG!T43+GT_Spot!T43+Bawana_NG!T43+Bawana_RLNG!T43+Bawana_Spot!T43</f>
        <v>99.353879557698221</v>
      </c>
      <c r="P43" s="198">
        <f t="shared" si="4"/>
        <v>-8.3879557698224971E-2</v>
      </c>
      <c r="Q43" s="198">
        <f t="shared" si="5"/>
        <v>-0.2699999999999676</v>
      </c>
    </row>
    <row r="44" spans="1:17">
      <c r="A44" s="33" t="s">
        <v>86</v>
      </c>
      <c r="B44" s="197">
        <f>PPCL_NG!I44+PPCL_Spot!I44+GT_NG!I44+GT_Spot!I44+Bawana_NG!I44+Bawana_RLNG!I44+Bawana_Spot!I44</f>
        <v>336.38</v>
      </c>
      <c r="C44" s="197">
        <f>PPCL_NG!P44+PPCL_Spot!P44+GT_NG!P44+GT_Spot!P44+Bawana_NG!P44+Bawana_RLNG!P44+Bawana_Spot!P44</f>
        <v>336.49172489189016</v>
      </c>
      <c r="D44" s="198">
        <f t="shared" si="0"/>
        <v>-0.11172489189016233</v>
      </c>
      <c r="E44" s="197">
        <f>PPCL_NG!J44+PPCL_Spot!J44+GT_NG!J44+GT_Spot!J44+Bawana_NG!J44+Bawana_RLNG!J44+Bawana_Spot!J44</f>
        <v>83.860000000000014</v>
      </c>
      <c r="F44" s="197">
        <f>PPCL_NG!Q44+PPCL_Spot!Q44+GT_NG!Q44+GT_Spot!Q44+Bawana_NG!Q44+Bawana_RLNG!Q44+Bawana_Spot!Q44</f>
        <v>83.918967866331855</v>
      </c>
      <c r="G44" s="198">
        <f t="shared" si="1"/>
        <v>-5.8967866331840924E-2</v>
      </c>
      <c r="H44" s="197">
        <f>PPCL_NG!K44+PPCL_Spot!K44+GT_NG!K44+GT_Spot!K44+Bawana_NG!K44+Bawana_RLNG!K44+Bawana_Spot!K44</f>
        <v>14.9</v>
      </c>
      <c r="I44" s="197">
        <f>PPCL_NG!R44+PPCL_Spot!R44+GT_NG!R44+GT_Spot!R44+Bawana_NG!R44+Bawana_RLNG!R44+Bawana_Spot!R44</f>
        <v>14.899781494368989</v>
      </c>
      <c r="J44" s="198">
        <f t="shared" si="2"/>
        <v>2.185056310111122E-4</v>
      </c>
      <c r="K44" s="197">
        <f>PPCL_NG!L44+PPCL_Spot!L44+GT_NG!L44+GT_Spot!L44+Bawana_NG!L44+Bawana_RLNG!L44+Bawana_Spot!L44</f>
        <v>85.139999999999986</v>
      </c>
      <c r="L44" s="197">
        <f>PPCL_NG!S44+PPCL_Spot!S44+GT_NG!S44+GT_Spot!S44+Bawana_NG!S44+Bawana_RLNG!S44+Bawana_Spot!S44</f>
        <v>85.155000548369088</v>
      </c>
      <c r="M44" s="198">
        <f t="shared" si="3"/>
        <v>-1.5000548369101807E-2</v>
      </c>
      <c r="N44" s="197">
        <f>PPCL_NG!M44+PPCL_Spot!M44+GT_NG!M44+GT_Spot!M44+Bawana_NG!M44+Bawana_RLNG!M44+Bawana_Spot!M44</f>
        <v>104.00999999999999</v>
      </c>
      <c r="O44" s="197">
        <f>PPCL_NG!T44+PPCL_Spot!T44+GT_NG!T44+GT_Spot!T44+Bawana_NG!T44+Bawana_RLNG!T44+Bawana_Spot!T44</f>
        <v>104.09452519903985</v>
      </c>
      <c r="P44" s="198">
        <f t="shared" si="4"/>
        <v>-8.4525199039859444E-2</v>
      </c>
      <c r="Q44" s="198">
        <f t="shared" si="5"/>
        <v>-0.26999999999995339</v>
      </c>
    </row>
    <row r="45" spans="1:17">
      <c r="A45" s="33" t="s">
        <v>87</v>
      </c>
      <c r="B45" s="197">
        <f>PPCL_NG!I45+PPCL_Spot!I45+GT_NG!I45+GT_Spot!I45+Bawana_NG!I45+Bawana_RLNG!I45+Bawana_Spot!I45</f>
        <v>336.38</v>
      </c>
      <c r="C45" s="197">
        <f>PPCL_NG!P45+PPCL_Spot!P45+GT_NG!P45+GT_Spot!P45+Bawana_NG!P45+Bawana_RLNG!P45+Bawana_Spot!P45</f>
        <v>336.49172489189016</v>
      </c>
      <c r="D45" s="198">
        <f t="shared" si="0"/>
        <v>-0.11172489189016233</v>
      </c>
      <c r="E45" s="197">
        <f>PPCL_NG!J45+PPCL_Spot!J45+GT_NG!J45+GT_Spot!J45+Bawana_NG!J45+Bawana_RLNG!J45+Bawana_Spot!J45</f>
        <v>83.860000000000014</v>
      </c>
      <c r="F45" s="197">
        <f>PPCL_NG!Q45+PPCL_Spot!Q45+GT_NG!Q45+GT_Spot!Q45+Bawana_NG!Q45+Bawana_RLNG!Q45+Bawana_Spot!Q45</f>
        <v>83.918967866331855</v>
      </c>
      <c r="G45" s="198">
        <f t="shared" si="1"/>
        <v>-5.8967866331840924E-2</v>
      </c>
      <c r="H45" s="197">
        <f>PPCL_NG!K45+PPCL_Spot!K45+GT_NG!K45+GT_Spot!K45+Bawana_NG!K45+Bawana_RLNG!K45+Bawana_Spot!K45</f>
        <v>14.9</v>
      </c>
      <c r="I45" s="197">
        <f>PPCL_NG!R45+PPCL_Spot!R45+GT_NG!R45+GT_Spot!R45+Bawana_NG!R45+Bawana_RLNG!R45+Bawana_Spot!R45</f>
        <v>14.899781494368989</v>
      </c>
      <c r="J45" s="198">
        <f t="shared" si="2"/>
        <v>2.185056310111122E-4</v>
      </c>
      <c r="K45" s="197">
        <f>PPCL_NG!L45+PPCL_Spot!L45+GT_NG!L45+GT_Spot!L45+Bawana_NG!L45+Bawana_RLNG!L45+Bawana_Spot!L45</f>
        <v>85.139999999999986</v>
      </c>
      <c r="L45" s="197">
        <f>PPCL_NG!S45+PPCL_Spot!S45+GT_NG!S45+GT_Spot!S45+Bawana_NG!S45+Bawana_RLNG!S45+Bawana_Spot!S45</f>
        <v>85.155000548369088</v>
      </c>
      <c r="M45" s="198">
        <f t="shared" si="3"/>
        <v>-1.5000548369101807E-2</v>
      </c>
      <c r="N45" s="197">
        <f>PPCL_NG!M45+PPCL_Spot!M45+GT_NG!M45+GT_Spot!M45+Bawana_NG!M45+Bawana_RLNG!M45+Bawana_Spot!M45</f>
        <v>104.00999999999999</v>
      </c>
      <c r="O45" s="197">
        <f>PPCL_NG!T45+PPCL_Spot!T45+GT_NG!T45+GT_Spot!T45+Bawana_NG!T45+Bawana_RLNG!T45+Bawana_Spot!T45</f>
        <v>104.09452519903985</v>
      </c>
      <c r="P45" s="198">
        <f t="shared" si="4"/>
        <v>-8.4525199039859444E-2</v>
      </c>
      <c r="Q45" s="198">
        <f t="shared" si="5"/>
        <v>-0.26999999999995339</v>
      </c>
    </row>
    <row r="46" spans="1:17">
      <c r="A46" s="33" t="s">
        <v>88</v>
      </c>
      <c r="B46" s="197">
        <f>PPCL_NG!I46+PPCL_Spot!I46+GT_NG!I46+GT_Spot!I46+Bawana_NG!I46+Bawana_RLNG!I46+Bawana_Spot!I46</f>
        <v>336.38</v>
      </c>
      <c r="C46" s="197">
        <f>PPCL_NG!P46+PPCL_Spot!P46+GT_NG!P46+GT_Spot!P46+Bawana_NG!P46+Bawana_RLNG!P46+Bawana_Spot!P46</f>
        <v>336.49172489189016</v>
      </c>
      <c r="D46" s="198">
        <f t="shared" si="0"/>
        <v>-0.11172489189016233</v>
      </c>
      <c r="E46" s="197">
        <f>PPCL_NG!J46+PPCL_Spot!J46+GT_NG!J46+GT_Spot!J46+Bawana_NG!J46+Bawana_RLNG!J46+Bawana_Spot!J46</f>
        <v>83.860000000000014</v>
      </c>
      <c r="F46" s="197">
        <f>PPCL_NG!Q46+PPCL_Spot!Q46+GT_NG!Q46+GT_Spot!Q46+Bawana_NG!Q46+Bawana_RLNG!Q46+Bawana_Spot!Q46</f>
        <v>83.918967866331855</v>
      </c>
      <c r="G46" s="198">
        <f t="shared" si="1"/>
        <v>-5.8967866331840924E-2</v>
      </c>
      <c r="H46" s="197">
        <f>PPCL_NG!K46+PPCL_Spot!K46+GT_NG!K46+GT_Spot!K46+Bawana_NG!K46+Bawana_RLNG!K46+Bawana_Spot!K46</f>
        <v>14.9</v>
      </c>
      <c r="I46" s="197">
        <f>PPCL_NG!R46+PPCL_Spot!R46+GT_NG!R46+GT_Spot!R46+Bawana_NG!R46+Bawana_RLNG!R46+Bawana_Spot!R46</f>
        <v>14.899781494368989</v>
      </c>
      <c r="J46" s="198">
        <f t="shared" si="2"/>
        <v>2.185056310111122E-4</v>
      </c>
      <c r="K46" s="197">
        <f>PPCL_NG!L46+PPCL_Spot!L46+GT_NG!L46+GT_Spot!L46+Bawana_NG!L46+Bawana_RLNG!L46+Bawana_Spot!L46</f>
        <v>85.139999999999986</v>
      </c>
      <c r="L46" s="197">
        <f>PPCL_NG!S46+PPCL_Spot!S46+GT_NG!S46+GT_Spot!S46+Bawana_NG!S46+Bawana_RLNG!S46+Bawana_Spot!S46</f>
        <v>85.155000548369088</v>
      </c>
      <c r="M46" s="198">
        <f t="shared" si="3"/>
        <v>-1.5000548369101807E-2</v>
      </c>
      <c r="N46" s="197">
        <f>PPCL_NG!M46+PPCL_Spot!M46+GT_NG!M46+GT_Spot!M46+Bawana_NG!M46+Bawana_RLNG!M46+Bawana_Spot!M46</f>
        <v>104.00999999999999</v>
      </c>
      <c r="O46" s="197">
        <f>PPCL_NG!T46+PPCL_Spot!T46+GT_NG!T46+GT_Spot!T46+Bawana_NG!T46+Bawana_RLNG!T46+Bawana_Spot!T46</f>
        <v>104.09452519903985</v>
      </c>
      <c r="P46" s="198">
        <f t="shared" si="4"/>
        <v>-8.4525199039859444E-2</v>
      </c>
      <c r="Q46" s="198">
        <f t="shared" si="5"/>
        <v>-0.26999999999995339</v>
      </c>
    </row>
    <row r="47" spans="1:17">
      <c r="A47" s="33" t="s">
        <v>89</v>
      </c>
      <c r="B47" s="197">
        <f>PPCL_NG!I47+PPCL_Spot!I47+GT_NG!I47+GT_Spot!I47+Bawana_NG!I47+Bawana_RLNG!I47+Bawana_Spot!I47</f>
        <v>336.38</v>
      </c>
      <c r="C47" s="197">
        <f>PPCL_NG!P47+PPCL_Spot!P47+GT_NG!P47+GT_Spot!P47+Bawana_NG!P47+Bawana_RLNG!P47+Bawana_Spot!P47</f>
        <v>336.49172489189016</v>
      </c>
      <c r="D47" s="198">
        <f t="shared" si="0"/>
        <v>-0.11172489189016233</v>
      </c>
      <c r="E47" s="197">
        <f>PPCL_NG!J47+PPCL_Spot!J47+GT_NG!J47+GT_Spot!J47+Bawana_NG!J47+Bawana_RLNG!J47+Bawana_Spot!J47</f>
        <v>83.240000000000009</v>
      </c>
      <c r="F47" s="197">
        <f>PPCL_NG!Q47+PPCL_Spot!Q47+GT_NG!Q47+GT_Spot!Q47+Bawana_NG!Q47+Bawana_RLNG!Q47+Bawana_Spot!Q47</f>
        <v>83.29896786633185</v>
      </c>
      <c r="G47" s="198">
        <f t="shared" si="1"/>
        <v>-5.8967866331840924E-2</v>
      </c>
      <c r="H47" s="197">
        <f>PPCL_NG!K47+PPCL_Spot!K47+GT_NG!K47+GT_Spot!K47+Bawana_NG!K47+Bawana_RLNG!K47+Bawana_Spot!K47</f>
        <v>14.67</v>
      </c>
      <c r="I47" s="197">
        <f>PPCL_NG!R47+PPCL_Spot!R47+GT_NG!R47+GT_Spot!R47+Bawana_NG!R47+Bawana_RLNG!R47+Bawana_Spot!R47</f>
        <v>14.669781494368989</v>
      </c>
      <c r="J47" s="198">
        <f t="shared" si="2"/>
        <v>2.185056310111122E-4</v>
      </c>
      <c r="K47" s="197">
        <f>PPCL_NG!L47+PPCL_Spot!L47+GT_NG!L47+GT_Spot!L47+Bawana_NG!L47+Bawana_RLNG!L47+Bawana_Spot!L47</f>
        <v>83.99</v>
      </c>
      <c r="L47" s="197">
        <f>PPCL_NG!S47+PPCL_Spot!S47+GT_NG!S47+GT_Spot!S47+Bawana_NG!S47+Bawana_RLNG!S47+Bawana_Spot!S47</f>
        <v>84.005000548369097</v>
      </c>
      <c r="M47" s="198">
        <f t="shared" si="3"/>
        <v>-1.5000548369101807E-2</v>
      </c>
      <c r="N47" s="197">
        <f>PPCL_NG!M47+PPCL_Spot!M47+GT_NG!M47+GT_Spot!M47+Bawana_NG!M47+Bawana_RLNG!M47+Bawana_Spot!M47</f>
        <v>104.00999999999999</v>
      </c>
      <c r="O47" s="197">
        <f>PPCL_NG!T47+PPCL_Spot!T47+GT_NG!T47+GT_Spot!T47+Bawana_NG!T47+Bawana_RLNG!T47+Bawana_Spot!T47</f>
        <v>104.09452519903985</v>
      </c>
      <c r="P47" s="198">
        <f t="shared" si="4"/>
        <v>-8.4525199039859444E-2</v>
      </c>
      <c r="Q47" s="198">
        <f t="shared" si="5"/>
        <v>-0.26999999999995339</v>
      </c>
    </row>
    <row r="48" spans="1:17">
      <c r="A48" s="33" t="s">
        <v>90</v>
      </c>
      <c r="B48" s="197">
        <f>PPCL_NG!I48+PPCL_Spot!I48+GT_NG!I48+GT_Spot!I48+Bawana_NG!I48+Bawana_RLNG!I48+Bawana_Spot!I48</f>
        <v>336.38</v>
      </c>
      <c r="C48" s="197">
        <f>PPCL_NG!P48+PPCL_Spot!P48+GT_NG!P48+GT_Spot!P48+Bawana_NG!P48+Bawana_RLNG!P48+Bawana_Spot!P48</f>
        <v>336.49172489189016</v>
      </c>
      <c r="D48" s="198">
        <f t="shared" si="0"/>
        <v>-0.11172489189016233</v>
      </c>
      <c r="E48" s="197">
        <f>PPCL_NG!J48+PPCL_Spot!J48+GT_NG!J48+GT_Spot!J48+Bawana_NG!J48+Bawana_RLNG!J48+Bawana_Spot!J48</f>
        <v>83.240000000000009</v>
      </c>
      <c r="F48" s="197">
        <f>PPCL_NG!Q48+PPCL_Spot!Q48+GT_NG!Q48+GT_Spot!Q48+Bawana_NG!Q48+Bawana_RLNG!Q48+Bawana_Spot!Q48</f>
        <v>83.29896786633185</v>
      </c>
      <c r="G48" s="198">
        <f t="shared" si="1"/>
        <v>-5.8967866331840924E-2</v>
      </c>
      <c r="H48" s="197">
        <f>PPCL_NG!K48+PPCL_Spot!K48+GT_NG!K48+GT_Spot!K48+Bawana_NG!K48+Bawana_RLNG!K48+Bawana_Spot!K48</f>
        <v>14.67</v>
      </c>
      <c r="I48" s="197">
        <f>PPCL_NG!R48+PPCL_Spot!R48+GT_NG!R48+GT_Spot!R48+Bawana_NG!R48+Bawana_RLNG!R48+Bawana_Spot!R48</f>
        <v>14.669781494368989</v>
      </c>
      <c r="J48" s="198">
        <f t="shared" si="2"/>
        <v>2.185056310111122E-4</v>
      </c>
      <c r="K48" s="197">
        <f>PPCL_NG!L48+PPCL_Spot!L48+GT_NG!L48+GT_Spot!L48+Bawana_NG!L48+Bawana_RLNG!L48+Bawana_Spot!L48</f>
        <v>83.99</v>
      </c>
      <c r="L48" s="197">
        <f>PPCL_NG!S48+PPCL_Spot!S48+GT_NG!S48+GT_Spot!S48+Bawana_NG!S48+Bawana_RLNG!S48+Bawana_Spot!S48</f>
        <v>84.005000548369097</v>
      </c>
      <c r="M48" s="198">
        <f t="shared" si="3"/>
        <v>-1.5000548369101807E-2</v>
      </c>
      <c r="N48" s="197">
        <f>PPCL_NG!M48+PPCL_Spot!M48+GT_NG!M48+GT_Spot!M48+Bawana_NG!M48+Bawana_RLNG!M48+Bawana_Spot!M48</f>
        <v>104.00999999999999</v>
      </c>
      <c r="O48" s="197">
        <f>PPCL_NG!T48+PPCL_Spot!T48+GT_NG!T48+GT_Spot!T48+Bawana_NG!T48+Bawana_RLNG!T48+Bawana_Spot!T48</f>
        <v>104.09452519903985</v>
      </c>
      <c r="P48" s="198">
        <f t="shared" si="4"/>
        <v>-8.4525199039859444E-2</v>
      </c>
      <c r="Q48" s="198">
        <f t="shared" si="5"/>
        <v>-0.26999999999995339</v>
      </c>
    </row>
    <row r="49" spans="1:17">
      <c r="A49" s="33" t="s">
        <v>91</v>
      </c>
      <c r="B49" s="197">
        <f>PPCL_NG!I49+PPCL_Spot!I49+GT_NG!I49+GT_Spot!I49+Bawana_NG!I49+Bawana_RLNG!I49+Bawana_Spot!I49</f>
        <v>336.38</v>
      </c>
      <c r="C49" s="197">
        <f>PPCL_NG!P49+PPCL_Spot!P49+GT_NG!P49+GT_Spot!P49+Bawana_NG!P49+Bawana_RLNG!P49+Bawana_Spot!P49</f>
        <v>336.49172489189016</v>
      </c>
      <c r="D49" s="198">
        <f t="shared" si="0"/>
        <v>-0.11172489189016233</v>
      </c>
      <c r="E49" s="197">
        <f>PPCL_NG!J49+PPCL_Spot!J49+GT_NG!J49+GT_Spot!J49+Bawana_NG!J49+Bawana_RLNG!J49+Bawana_Spot!J49</f>
        <v>83.240000000000009</v>
      </c>
      <c r="F49" s="197">
        <f>PPCL_NG!Q49+PPCL_Spot!Q49+GT_NG!Q49+GT_Spot!Q49+Bawana_NG!Q49+Bawana_RLNG!Q49+Bawana_Spot!Q49</f>
        <v>83.29896786633185</v>
      </c>
      <c r="G49" s="198">
        <f t="shared" si="1"/>
        <v>-5.8967866331840924E-2</v>
      </c>
      <c r="H49" s="197">
        <f>PPCL_NG!K49+PPCL_Spot!K49+GT_NG!K49+GT_Spot!K49+Bawana_NG!K49+Bawana_RLNG!K49+Bawana_Spot!K49</f>
        <v>14.67</v>
      </c>
      <c r="I49" s="197">
        <f>PPCL_NG!R49+PPCL_Spot!R49+GT_NG!R49+GT_Spot!R49+Bawana_NG!R49+Bawana_RLNG!R49+Bawana_Spot!R49</f>
        <v>14.669781494368989</v>
      </c>
      <c r="J49" s="198">
        <f t="shared" si="2"/>
        <v>2.185056310111122E-4</v>
      </c>
      <c r="K49" s="197">
        <f>PPCL_NG!L49+PPCL_Spot!L49+GT_NG!L49+GT_Spot!L49+Bawana_NG!L49+Bawana_RLNG!L49+Bawana_Spot!L49</f>
        <v>83.99</v>
      </c>
      <c r="L49" s="197">
        <f>PPCL_NG!S49+PPCL_Spot!S49+GT_NG!S49+GT_Spot!S49+Bawana_NG!S49+Bawana_RLNG!S49+Bawana_Spot!S49</f>
        <v>84.005000548369097</v>
      </c>
      <c r="M49" s="198">
        <f t="shared" si="3"/>
        <v>-1.5000548369101807E-2</v>
      </c>
      <c r="N49" s="197">
        <f>PPCL_NG!M49+PPCL_Spot!M49+GT_NG!M49+GT_Spot!M49+Bawana_NG!M49+Bawana_RLNG!M49+Bawana_Spot!M49</f>
        <v>104.00999999999999</v>
      </c>
      <c r="O49" s="197">
        <f>PPCL_NG!T49+PPCL_Spot!T49+GT_NG!T49+GT_Spot!T49+Bawana_NG!T49+Bawana_RLNG!T49+Bawana_Spot!T49</f>
        <v>104.09452519903985</v>
      </c>
      <c r="P49" s="198">
        <f t="shared" si="4"/>
        <v>-8.4525199039859444E-2</v>
      </c>
      <c r="Q49" s="198">
        <f t="shared" si="5"/>
        <v>-0.26999999999995339</v>
      </c>
    </row>
    <row r="50" spans="1:17">
      <c r="A50" s="33" t="s">
        <v>92</v>
      </c>
      <c r="B50" s="197">
        <f>PPCL_NG!I50+PPCL_Spot!I50+GT_NG!I50+GT_Spot!I50+Bawana_NG!I50+Bawana_RLNG!I50+Bawana_Spot!I50</f>
        <v>336.38</v>
      </c>
      <c r="C50" s="197">
        <f>PPCL_NG!P50+PPCL_Spot!P50+GT_NG!P50+GT_Spot!P50+Bawana_NG!P50+Bawana_RLNG!P50+Bawana_Spot!P50</f>
        <v>336.49172489189016</v>
      </c>
      <c r="D50" s="198">
        <f t="shared" si="0"/>
        <v>-0.11172489189016233</v>
      </c>
      <c r="E50" s="197">
        <f>PPCL_NG!J50+PPCL_Spot!J50+GT_NG!J50+GT_Spot!J50+Bawana_NG!J50+Bawana_RLNG!J50+Bawana_Spot!J50</f>
        <v>83.240000000000009</v>
      </c>
      <c r="F50" s="197">
        <f>PPCL_NG!Q50+PPCL_Spot!Q50+GT_NG!Q50+GT_Spot!Q50+Bawana_NG!Q50+Bawana_RLNG!Q50+Bawana_Spot!Q50</f>
        <v>83.29896786633185</v>
      </c>
      <c r="G50" s="198">
        <f t="shared" si="1"/>
        <v>-5.8967866331840924E-2</v>
      </c>
      <c r="H50" s="197">
        <f>PPCL_NG!K50+PPCL_Spot!K50+GT_NG!K50+GT_Spot!K50+Bawana_NG!K50+Bawana_RLNG!K50+Bawana_Spot!K50</f>
        <v>14.67</v>
      </c>
      <c r="I50" s="197">
        <f>PPCL_NG!R50+PPCL_Spot!R50+GT_NG!R50+GT_Spot!R50+Bawana_NG!R50+Bawana_RLNG!R50+Bawana_Spot!R50</f>
        <v>14.669781494368989</v>
      </c>
      <c r="J50" s="198">
        <f t="shared" si="2"/>
        <v>2.185056310111122E-4</v>
      </c>
      <c r="K50" s="197">
        <f>PPCL_NG!L50+PPCL_Spot!L50+GT_NG!L50+GT_Spot!L50+Bawana_NG!L50+Bawana_RLNG!L50+Bawana_Spot!L50</f>
        <v>83.99</v>
      </c>
      <c r="L50" s="197">
        <f>PPCL_NG!S50+PPCL_Spot!S50+GT_NG!S50+GT_Spot!S50+Bawana_NG!S50+Bawana_RLNG!S50+Bawana_Spot!S50</f>
        <v>84.005000548369097</v>
      </c>
      <c r="M50" s="198">
        <f t="shared" si="3"/>
        <v>-1.5000548369101807E-2</v>
      </c>
      <c r="N50" s="197">
        <f>PPCL_NG!M50+PPCL_Spot!M50+GT_NG!M50+GT_Spot!M50+Bawana_NG!M50+Bawana_RLNG!M50+Bawana_Spot!M50</f>
        <v>104.00999999999999</v>
      </c>
      <c r="O50" s="197">
        <f>PPCL_NG!T50+PPCL_Spot!T50+GT_NG!T50+GT_Spot!T50+Bawana_NG!T50+Bawana_RLNG!T50+Bawana_Spot!T50</f>
        <v>104.09452519903985</v>
      </c>
      <c r="P50" s="198">
        <f t="shared" si="4"/>
        <v>-8.4525199039859444E-2</v>
      </c>
      <c r="Q50" s="198">
        <f t="shared" si="5"/>
        <v>-0.26999999999995339</v>
      </c>
    </row>
    <row r="51" spans="1:17">
      <c r="A51" s="33" t="s">
        <v>93</v>
      </c>
      <c r="B51" s="197">
        <f>PPCL_NG!I51+PPCL_Spot!I51+GT_NG!I51+GT_Spot!I51+Bawana_NG!I51+Bawana_RLNG!I51+Bawana_Spot!I51</f>
        <v>336.38</v>
      </c>
      <c r="C51" s="197">
        <f>PPCL_NG!P51+PPCL_Spot!P51+GT_NG!P51+GT_Spot!P51+Bawana_NG!P51+Bawana_RLNG!P51+Bawana_Spot!P51</f>
        <v>336.49172489189016</v>
      </c>
      <c r="D51" s="198">
        <f t="shared" si="0"/>
        <v>-0.11172489189016233</v>
      </c>
      <c r="E51" s="197">
        <f>PPCL_NG!J51+PPCL_Spot!J51+GT_NG!J51+GT_Spot!J51+Bawana_NG!J51+Bawana_RLNG!J51+Bawana_Spot!J51</f>
        <v>81.88</v>
      </c>
      <c r="F51" s="197">
        <f>PPCL_NG!Q51+PPCL_Spot!Q51+GT_NG!Q51+GT_Spot!Q51+Bawana_NG!Q51+Bawana_RLNG!Q51+Bawana_Spot!Q51</f>
        <v>81.938967866331851</v>
      </c>
      <c r="G51" s="198">
        <f t="shared" si="1"/>
        <v>-5.8967866331855134E-2</v>
      </c>
      <c r="H51" s="197">
        <f>PPCL_NG!K51+PPCL_Spot!K51+GT_NG!K51+GT_Spot!K51+Bawana_NG!K51+Bawana_RLNG!K51+Bawana_Spot!K51</f>
        <v>14.16</v>
      </c>
      <c r="I51" s="197">
        <f>PPCL_NG!R51+PPCL_Spot!R51+GT_NG!R51+GT_Spot!R51+Bawana_NG!R51+Bawana_RLNG!R51+Bawana_Spot!R51</f>
        <v>14.159781494368989</v>
      </c>
      <c r="J51" s="198">
        <f t="shared" si="2"/>
        <v>2.185056310111122E-4</v>
      </c>
      <c r="K51" s="197">
        <f>PPCL_NG!L51+PPCL_Spot!L51+GT_NG!L51+GT_Spot!L51+Bawana_NG!L51+Bawana_RLNG!L51+Bawana_Spot!L51</f>
        <v>83.86</v>
      </c>
      <c r="L51" s="197">
        <f>PPCL_NG!S51+PPCL_Spot!S51+GT_NG!S51+GT_Spot!S51+Bawana_NG!S51+Bawana_RLNG!S51+Bawana_Spot!S51</f>
        <v>83.875000548369101</v>
      </c>
      <c r="M51" s="198">
        <f t="shared" si="3"/>
        <v>-1.5000548369101807E-2</v>
      </c>
      <c r="N51" s="197">
        <f>PPCL_NG!M51+PPCL_Spot!M51+GT_NG!M51+GT_Spot!M51+Bawana_NG!M51+Bawana_RLNG!M51+Bawana_Spot!M51</f>
        <v>104.00999999999999</v>
      </c>
      <c r="O51" s="197">
        <f>PPCL_NG!T51+PPCL_Spot!T51+GT_NG!T51+GT_Spot!T51+Bawana_NG!T51+Bawana_RLNG!T51+Bawana_Spot!T51</f>
        <v>104.09452519903985</v>
      </c>
      <c r="P51" s="198">
        <f t="shared" si="4"/>
        <v>-8.4525199039859444E-2</v>
      </c>
      <c r="Q51" s="198">
        <f t="shared" si="5"/>
        <v>-0.2699999999999676</v>
      </c>
    </row>
    <row r="52" spans="1:17">
      <c r="A52" s="33" t="s">
        <v>94</v>
      </c>
      <c r="B52" s="197">
        <f>PPCL_NG!I52+PPCL_Spot!I52+GT_NG!I52+GT_Spot!I52+Bawana_NG!I52+Bawana_RLNG!I52+Bawana_Spot!I52</f>
        <v>336.38</v>
      </c>
      <c r="C52" s="197">
        <f>PPCL_NG!P52+PPCL_Spot!P52+GT_NG!P52+GT_Spot!P52+Bawana_NG!P52+Bawana_RLNG!P52+Bawana_Spot!P52</f>
        <v>336.49172489189016</v>
      </c>
      <c r="D52" s="198">
        <f t="shared" si="0"/>
        <v>-0.11172489189016233</v>
      </c>
      <c r="E52" s="197">
        <f>PPCL_NG!J52+PPCL_Spot!J52+GT_NG!J52+GT_Spot!J52+Bawana_NG!J52+Bawana_RLNG!J52+Bawana_Spot!J52</f>
        <v>81.88</v>
      </c>
      <c r="F52" s="197">
        <f>PPCL_NG!Q52+PPCL_Spot!Q52+GT_NG!Q52+GT_Spot!Q52+Bawana_NG!Q52+Bawana_RLNG!Q52+Bawana_Spot!Q52</f>
        <v>81.938967866331851</v>
      </c>
      <c r="G52" s="198">
        <f t="shared" si="1"/>
        <v>-5.8967866331855134E-2</v>
      </c>
      <c r="H52" s="197">
        <f>PPCL_NG!K52+PPCL_Spot!K52+GT_NG!K52+GT_Spot!K52+Bawana_NG!K52+Bawana_RLNG!K52+Bawana_Spot!K52</f>
        <v>14.16</v>
      </c>
      <c r="I52" s="197">
        <f>PPCL_NG!R52+PPCL_Spot!R52+GT_NG!R52+GT_Spot!R52+Bawana_NG!R52+Bawana_RLNG!R52+Bawana_Spot!R52</f>
        <v>14.159781494368989</v>
      </c>
      <c r="J52" s="198">
        <f t="shared" si="2"/>
        <v>2.185056310111122E-4</v>
      </c>
      <c r="K52" s="197">
        <f>PPCL_NG!L52+PPCL_Spot!L52+GT_NG!L52+GT_Spot!L52+Bawana_NG!L52+Bawana_RLNG!L52+Bawana_Spot!L52</f>
        <v>83.86</v>
      </c>
      <c r="L52" s="197">
        <f>PPCL_NG!S52+PPCL_Spot!S52+GT_NG!S52+GT_Spot!S52+Bawana_NG!S52+Bawana_RLNG!S52+Bawana_Spot!S52</f>
        <v>83.875000548369101</v>
      </c>
      <c r="M52" s="198">
        <f t="shared" si="3"/>
        <v>-1.5000548369101807E-2</v>
      </c>
      <c r="N52" s="197">
        <f>PPCL_NG!M52+PPCL_Spot!M52+GT_NG!M52+GT_Spot!M52+Bawana_NG!M52+Bawana_RLNG!M52+Bawana_Spot!M52</f>
        <v>104.00999999999999</v>
      </c>
      <c r="O52" s="197">
        <f>PPCL_NG!T52+PPCL_Spot!T52+GT_NG!T52+GT_Spot!T52+Bawana_NG!T52+Bawana_RLNG!T52+Bawana_Spot!T52</f>
        <v>104.09452519903985</v>
      </c>
      <c r="P52" s="198">
        <f t="shared" si="4"/>
        <v>-8.4525199039859444E-2</v>
      </c>
      <c r="Q52" s="198">
        <f t="shared" si="5"/>
        <v>-0.2699999999999676</v>
      </c>
    </row>
    <row r="53" spans="1:17">
      <c r="A53" s="33" t="s">
        <v>95</v>
      </c>
      <c r="B53" s="197">
        <f>PPCL_NG!I53+PPCL_Spot!I53+GT_NG!I53+GT_Spot!I53+Bawana_NG!I53+Bawana_RLNG!I53+Bawana_Spot!I53</f>
        <v>336.38</v>
      </c>
      <c r="C53" s="197">
        <f>PPCL_NG!P53+PPCL_Spot!P53+GT_NG!P53+GT_Spot!P53+Bawana_NG!P53+Bawana_RLNG!P53+Bawana_Spot!P53</f>
        <v>336.49172489189016</v>
      </c>
      <c r="D53" s="198">
        <f t="shared" si="0"/>
        <v>-0.11172489189016233</v>
      </c>
      <c r="E53" s="197">
        <f>PPCL_NG!J53+PPCL_Spot!J53+GT_NG!J53+GT_Spot!J53+Bawana_NG!J53+Bawana_RLNG!J53+Bawana_Spot!J53</f>
        <v>83.860000000000014</v>
      </c>
      <c r="F53" s="197">
        <f>PPCL_NG!Q53+PPCL_Spot!Q53+GT_NG!Q53+GT_Spot!Q53+Bawana_NG!Q53+Bawana_RLNG!Q53+Bawana_Spot!Q53</f>
        <v>83.918967866331855</v>
      </c>
      <c r="G53" s="198">
        <f t="shared" si="1"/>
        <v>-5.8967866331840924E-2</v>
      </c>
      <c r="H53" s="197">
        <f>PPCL_NG!K53+PPCL_Spot!K53+GT_NG!K53+GT_Spot!K53+Bawana_NG!K53+Bawana_RLNG!K53+Bawana_Spot!K53</f>
        <v>14.9</v>
      </c>
      <c r="I53" s="197">
        <f>PPCL_NG!R53+PPCL_Spot!R53+GT_NG!R53+GT_Spot!R53+Bawana_NG!R53+Bawana_RLNG!R53+Bawana_Spot!R53</f>
        <v>14.899781494368989</v>
      </c>
      <c r="J53" s="198">
        <f t="shared" si="2"/>
        <v>2.185056310111122E-4</v>
      </c>
      <c r="K53" s="197">
        <f>PPCL_NG!L53+PPCL_Spot!L53+GT_NG!L53+GT_Spot!L53+Bawana_NG!L53+Bawana_RLNG!L53+Bawana_Spot!L53</f>
        <v>85.139999999999986</v>
      </c>
      <c r="L53" s="197">
        <f>PPCL_NG!S53+PPCL_Spot!S53+GT_NG!S53+GT_Spot!S53+Bawana_NG!S53+Bawana_RLNG!S53+Bawana_Spot!S53</f>
        <v>85.155000548369088</v>
      </c>
      <c r="M53" s="198">
        <f t="shared" si="3"/>
        <v>-1.5000548369101807E-2</v>
      </c>
      <c r="N53" s="197">
        <f>PPCL_NG!M53+PPCL_Spot!M53+GT_NG!M53+GT_Spot!M53+Bawana_NG!M53+Bawana_RLNG!M53+Bawana_Spot!M53</f>
        <v>104.00999999999999</v>
      </c>
      <c r="O53" s="197">
        <f>PPCL_NG!T53+PPCL_Spot!T53+GT_NG!T53+GT_Spot!T53+Bawana_NG!T53+Bawana_RLNG!T53+Bawana_Spot!T53</f>
        <v>104.09452519903985</v>
      </c>
      <c r="P53" s="198">
        <f t="shared" si="4"/>
        <v>-8.4525199039859444E-2</v>
      </c>
      <c r="Q53" s="198">
        <f t="shared" si="5"/>
        <v>-0.26999999999995339</v>
      </c>
    </row>
    <row r="54" spans="1:17">
      <c r="A54" s="33" t="s">
        <v>96</v>
      </c>
      <c r="B54" s="197">
        <f>PPCL_NG!I54+PPCL_Spot!I54+GT_NG!I54+GT_Spot!I54+Bawana_NG!I54+Bawana_RLNG!I54+Bawana_Spot!I54</f>
        <v>325.84000000000003</v>
      </c>
      <c r="C54" s="197">
        <f>PPCL_NG!P54+PPCL_Spot!P54+GT_NG!P54+GT_Spot!P54+Bawana_NG!P54+Bawana_RLNG!P54+Bawana_Spot!P54</f>
        <v>325.7052540198506</v>
      </c>
      <c r="D54" s="198">
        <f t="shared" si="0"/>
        <v>0.1347459801494324</v>
      </c>
      <c r="E54" s="197">
        <f>PPCL_NG!J54+PPCL_Spot!J54+GT_NG!J54+GT_Spot!J54+Bawana_NG!J54+Bawana_RLNG!J54+Bawana_Spot!J54</f>
        <v>78.099999999999994</v>
      </c>
      <c r="F54" s="197">
        <f>PPCL_NG!Q54+PPCL_Spot!Q54+GT_NG!Q54+GT_Spot!Q54+Bawana_NG!Q54+Bawana_RLNG!Q54+Bawana_Spot!Q54</f>
        <v>78.033399844943503</v>
      </c>
      <c r="G54" s="198">
        <f t="shared" si="1"/>
        <v>6.6600155056491417E-2</v>
      </c>
      <c r="H54" s="197">
        <f>PPCL_NG!K54+PPCL_Spot!K54+GT_NG!K54+GT_Spot!K54+Bawana_NG!K54+Bawana_RLNG!K54+Bawana_Spot!K54</f>
        <v>14.9</v>
      </c>
      <c r="I54" s="197">
        <f>PPCL_NG!R54+PPCL_Spot!R54+GT_NG!R54+GT_Spot!R54+Bawana_NG!R54+Bawana_RLNG!R54+Bawana_Spot!R54</f>
        <v>14.899781494368989</v>
      </c>
      <c r="J54" s="198">
        <f t="shared" si="2"/>
        <v>2.185056310111122E-4</v>
      </c>
      <c r="K54" s="197">
        <f>PPCL_NG!L54+PPCL_Spot!L54+GT_NG!L54+GT_Spot!L54+Bawana_NG!L54+Bawana_RLNG!L54+Bawana_Spot!L54</f>
        <v>83.59</v>
      </c>
      <c r="L54" s="197">
        <f>PPCL_NG!S54+PPCL_Spot!S54+GT_NG!S54+GT_Spot!S54+Bawana_NG!S54+Bawana_RLNG!S54+Bawana_Spot!S54</f>
        <v>83.572663648203303</v>
      </c>
      <c r="M54" s="198">
        <f t="shared" si="3"/>
        <v>1.7336351796700455E-2</v>
      </c>
      <c r="N54" s="197">
        <f>PPCL_NG!M54+PPCL_Spot!M54+GT_NG!M54+GT_Spot!M54+Bawana_NG!M54+Bawana_RLNG!M54+Bawana_Spot!M54</f>
        <v>96.45</v>
      </c>
      <c r="O54" s="197">
        <f>PPCL_NG!T54+PPCL_Spot!T54+GT_NG!T54+GT_Spot!T54+Bawana_NG!T54+Bawana_RLNG!T54+Bawana_Spot!T54</f>
        <v>96.348900992633546</v>
      </c>
      <c r="P54" s="198">
        <f t="shared" si="4"/>
        <v>0.10109900736645727</v>
      </c>
      <c r="Q54" s="198">
        <f t="shared" si="5"/>
        <v>0.32000000000009265</v>
      </c>
    </row>
    <row r="55" spans="1:17">
      <c r="A55" s="33" t="s">
        <v>97</v>
      </c>
      <c r="B55" s="197">
        <f>PPCL_NG!I55+PPCL_Spot!I55+GT_NG!I55+GT_Spot!I55+Bawana_NG!I55+Bawana_RLNG!I55+Bawana_Spot!I55</f>
        <v>326.61</v>
      </c>
      <c r="C55" s="197">
        <f>PPCL_NG!P55+PPCL_Spot!P55+GT_NG!P55+GT_Spot!P55+Bawana_NG!P55+Bawana_RLNG!P55+Bawana_Spot!P55</f>
        <v>326.48059335244528</v>
      </c>
      <c r="D55" s="198">
        <f t="shared" si="0"/>
        <v>0.12940664755473108</v>
      </c>
      <c r="E55" s="197">
        <f>PPCL_NG!J55+PPCL_Spot!J55+GT_NG!J55+GT_Spot!J55+Bawana_NG!J55+Bawana_RLNG!J55+Bawana_Spot!J55</f>
        <v>78.490000000000009</v>
      </c>
      <c r="F55" s="197">
        <f>PPCL_NG!Q55+PPCL_Spot!Q55+GT_NG!Q55+GT_Spot!Q55+Bawana_NG!Q55+Bawana_RLNG!Q55+Bawana_Spot!Q55</f>
        <v>78.426020476125359</v>
      </c>
      <c r="G55" s="198">
        <f t="shared" si="1"/>
        <v>6.3979523874650113E-2</v>
      </c>
      <c r="H55" s="197">
        <f>PPCL_NG!K55+PPCL_Spot!K55+GT_NG!K55+GT_Spot!K55+Bawana_NG!K55+Bawana_RLNG!K55+Bawana_Spot!K55</f>
        <v>14.9</v>
      </c>
      <c r="I55" s="197">
        <f>PPCL_NG!R55+PPCL_Spot!R55+GT_NG!R55+GT_Spot!R55+Bawana_NG!R55+Bawana_RLNG!R55+Bawana_Spot!R55</f>
        <v>14.899781494368989</v>
      </c>
      <c r="J55" s="198">
        <f t="shared" si="2"/>
        <v>2.185056310111122E-4</v>
      </c>
      <c r="K55" s="197">
        <f>PPCL_NG!L55+PPCL_Spot!L55+GT_NG!L55+GT_Spot!L55+Bawana_NG!L55+Bawana_RLNG!L55+Bawana_Spot!L55</f>
        <v>83.99</v>
      </c>
      <c r="L55" s="197">
        <f>PPCL_NG!S55+PPCL_Spot!S55+GT_NG!S55+GT_Spot!S55+Bawana_NG!S55+Bawana_RLNG!S55+Bawana_Spot!S55</f>
        <v>83.970656034678882</v>
      </c>
      <c r="M55" s="198">
        <f t="shared" si="3"/>
        <v>1.9343965321112933E-2</v>
      </c>
      <c r="N55" s="197">
        <f>PPCL_NG!M55+PPCL_Spot!M55+GT_NG!M55+GT_Spot!M55+Bawana_NG!M55+Bawana_RLNG!M55+Bawana_Spot!M55</f>
        <v>97.039999999999992</v>
      </c>
      <c r="O55" s="197">
        <f>PPCL_NG!T55+PPCL_Spot!T55+GT_NG!T55+GT_Spot!T55+Bawana_NG!T55+Bawana_RLNG!T55+Bawana_Spot!T55</f>
        <v>96.942948642381424</v>
      </c>
      <c r="P55" s="198">
        <f t="shared" si="4"/>
        <v>9.705135761856809E-2</v>
      </c>
      <c r="Q55" s="198">
        <f t="shared" si="5"/>
        <v>0.31000000000007333</v>
      </c>
    </row>
    <row r="56" spans="1:17">
      <c r="A56" s="33" t="s">
        <v>98</v>
      </c>
      <c r="B56" s="197">
        <f>PPCL_NG!I56+PPCL_Spot!I56+GT_NG!I56+GT_Spot!I56+Bawana_NG!I56+Bawana_RLNG!I56+Bawana_Spot!I56</f>
        <v>326.61</v>
      </c>
      <c r="C56" s="197">
        <f>PPCL_NG!P56+PPCL_Spot!P56+GT_NG!P56+GT_Spot!P56+Bawana_NG!P56+Bawana_RLNG!P56+Bawana_Spot!P56</f>
        <v>326.48059335244528</v>
      </c>
      <c r="D56" s="198">
        <f t="shared" si="0"/>
        <v>0.12940664755473108</v>
      </c>
      <c r="E56" s="197">
        <f>PPCL_NG!J56+PPCL_Spot!J56+GT_NG!J56+GT_Spot!J56+Bawana_NG!J56+Bawana_RLNG!J56+Bawana_Spot!J56</f>
        <v>78.490000000000009</v>
      </c>
      <c r="F56" s="197">
        <f>PPCL_NG!Q56+PPCL_Spot!Q56+GT_NG!Q56+GT_Spot!Q56+Bawana_NG!Q56+Bawana_RLNG!Q56+Bawana_Spot!Q56</f>
        <v>78.426020476125359</v>
      </c>
      <c r="G56" s="198">
        <f t="shared" si="1"/>
        <v>6.3979523874650113E-2</v>
      </c>
      <c r="H56" s="197">
        <f>PPCL_NG!K56+PPCL_Spot!K56+GT_NG!K56+GT_Spot!K56+Bawana_NG!K56+Bawana_RLNG!K56+Bawana_Spot!K56</f>
        <v>14.9</v>
      </c>
      <c r="I56" s="197">
        <f>PPCL_NG!R56+PPCL_Spot!R56+GT_NG!R56+GT_Spot!R56+Bawana_NG!R56+Bawana_RLNG!R56+Bawana_Spot!R56</f>
        <v>14.899781494368989</v>
      </c>
      <c r="J56" s="198">
        <f t="shared" si="2"/>
        <v>2.185056310111122E-4</v>
      </c>
      <c r="K56" s="197">
        <f>PPCL_NG!L56+PPCL_Spot!L56+GT_NG!L56+GT_Spot!L56+Bawana_NG!L56+Bawana_RLNG!L56+Bawana_Spot!L56</f>
        <v>83.99</v>
      </c>
      <c r="L56" s="197">
        <f>PPCL_NG!S56+PPCL_Spot!S56+GT_NG!S56+GT_Spot!S56+Bawana_NG!S56+Bawana_RLNG!S56+Bawana_Spot!S56</f>
        <v>83.970656034678882</v>
      </c>
      <c r="M56" s="198">
        <f t="shared" si="3"/>
        <v>1.9343965321112933E-2</v>
      </c>
      <c r="N56" s="197">
        <f>PPCL_NG!M56+PPCL_Spot!M56+GT_NG!M56+GT_Spot!M56+Bawana_NG!M56+Bawana_RLNG!M56+Bawana_Spot!M56</f>
        <v>97.039999999999992</v>
      </c>
      <c r="O56" s="197">
        <f>PPCL_NG!T56+PPCL_Spot!T56+GT_NG!T56+GT_Spot!T56+Bawana_NG!T56+Bawana_RLNG!T56+Bawana_Spot!T56</f>
        <v>96.942948642381424</v>
      </c>
      <c r="P56" s="198">
        <f t="shared" si="4"/>
        <v>9.705135761856809E-2</v>
      </c>
      <c r="Q56" s="198">
        <f t="shared" si="5"/>
        <v>0.31000000000007333</v>
      </c>
    </row>
    <row r="57" spans="1:17">
      <c r="A57" s="33" t="s">
        <v>99</v>
      </c>
      <c r="B57" s="197">
        <f>PPCL_NG!I57+PPCL_Spot!I57+GT_NG!I57+GT_Spot!I57+Bawana_NG!I57+Bawana_RLNG!I57+Bawana_Spot!I57</f>
        <v>326.61</v>
      </c>
      <c r="C57" s="197">
        <f>PPCL_NG!P57+PPCL_Spot!P57+GT_NG!P57+GT_Spot!P57+Bawana_NG!P57+Bawana_RLNG!P57+Bawana_Spot!P57</f>
        <v>326.48059335244528</v>
      </c>
      <c r="D57" s="198">
        <f t="shared" si="0"/>
        <v>0.12940664755473108</v>
      </c>
      <c r="E57" s="197">
        <f>PPCL_NG!J57+PPCL_Spot!J57+GT_NG!J57+GT_Spot!J57+Bawana_NG!J57+Bawana_RLNG!J57+Bawana_Spot!J57</f>
        <v>78.490000000000009</v>
      </c>
      <c r="F57" s="197">
        <f>PPCL_NG!Q57+PPCL_Spot!Q57+GT_NG!Q57+GT_Spot!Q57+Bawana_NG!Q57+Bawana_RLNG!Q57+Bawana_Spot!Q57</f>
        <v>78.426020476125359</v>
      </c>
      <c r="G57" s="198">
        <f t="shared" si="1"/>
        <v>6.3979523874650113E-2</v>
      </c>
      <c r="H57" s="197">
        <f>PPCL_NG!K57+PPCL_Spot!K57+GT_NG!K57+GT_Spot!K57+Bawana_NG!K57+Bawana_RLNG!K57+Bawana_Spot!K57</f>
        <v>14.9</v>
      </c>
      <c r="I57" s="197">
        <f>PPCL_NG!R57+PPCL_Spot!R57+GT_NG!R57+GT_Spot!R57+Bawana_NG!R57+Bawana_RLNG!R57+Bawana_Spot!R57</f>
        <v>14.899781494368989</v>
      </c>
      <c r="J57" s="198">
        <f t="shared" si="2"/>
        <v>2.185056310111122E-4</v>
      </c>
      <c r="K57" s="197">
        <f>PPCL_NG!L57+PPCL_Spot!L57+GT_NG!L57+GT_Spot!L57+Bawana_NG!L57+Bawana_RLNG!L57+Bawana_Spot!L57</f>
        <v>83.99</v>
      </c>
      <c r="L57" s="197">
        <f>PPCL_NG!S57+PPCL_Spot!S57+GT_NG!S57+GT_Spot!S57+Bawana_NG!S57+Bawana_RLNG!S57+Bawana_Spot!S57</f>
        <v>83.970656034678882</v>
      </c>
      <c r="M57" s="198">
        <f t="shared" si="3"/>
        <v>1.9343965321112933E-2</v>
      </c>
      <c r="N57" s="197">
        <f>PPCL_NG!M57+PPCL_Spot!M57+GT_NG!M57+GT_Spot!M57+Bawana_NG!M57+Bawana_RLNG!M57+Bawana_Spot!M57</f>
        <v>97.039999999999992</v>
      </c>
      <c r="O57" s="197">
        <f>PPCL_NG!T57+PPCL_Spot!T57+GT_NG!T57+GT_Spot!T57+Bawana_NG!T57+Bawana_RLNG!T57+Bawana_Spot!T57</f>
        <v>96.942948642381424</v>
      </c>
      <c r="P57" s="198">
        <f t="shared" si="4"/>
        <v>9.705135761856809E-2</v>
      </c>
      <c r="Q57" s="198">
        <f t="shared" si="5"/>
        <v>0.31000000000007333</v>
      </c>
    </row>
    <row r="58" spans="1:17">
      <c r="A58" s="33" t="s">
        <v>100</v>
      </c>
      <c r="B58" s="197">
        <f>PPCL_NG!I58+PPCL_Spot!I58+GT_NG!I58+GT_Spot!I58+Bawana_NG!I58+Bawana_RLNG!I58+Bawana_Spot!I58</f>
        <v>326.61</v>
      </c>
      <c r="C58" s="197">
        <f>PPCL_NG!P58+PPCL_Spot!P58+GT_NG!P58+GT_Spot!P58+Bawana_NG!P58+Bawana_RLNG!P58+Bawana_Spot!P58</f>
        <v>326.48059335244528</v>
      </c>
      <c r="D58" s="198">
        <f t="shared" si="0"/>
        <v>0.12940664755473108</v>
      </c>
      <c r="E58" s="197">
        <f>PPCL_NG!J58+PPCL_Spot!J58+GT_NG!J58+GT_Spot!J58+Bawana_NG!J58+Bawana_RLNG!J58+Bawana_Spot!J58</f>
        <v>78.490000000000009</v>
      </c>
      <c r="F58" s="197">
        <f>PPCL_NG!Q58+PPCL_Spot!Q58+GT_NG!Q58+GT_Spot!Q58+Bawana_NG!Q58+Bawana_RLNG!Q58+Bawana_Spot!Q58</f>
        <v>78.426020476125359</v>
      </c>
      <c r="G58" s="198">
        <f t="shared" si="1"/>
        <v>6.3979523874650113E-2</v>
      </c>
      <c r="H58" s="197">
        <f>PPCL_NG!K58+PPCL_Spot!K58+GT_NG!K58+GT_Spot!K58+Bawana_NG!K58+Bawana_RLNG!K58+Bawana_Spot!K58</f>
        <v>14.9</v>
      </c>
      <c r="I58" s="197">
        <f>PPCL_NG!R58+PPCL_Spot!R58+GT_NG!R58+GT_Spot!R58+Bawana_NG!R58+Bawana_RLNG!R58+Bawana_Spot!R58</f>
        <v>14.899781494368989</v>
      </c>
      <c r="J58" s="198">
        <f t="shared" si="2"/>
        <v>2.185056310111122E-4</v>
      </c>
      <c r="K58" s="197">
        <f>PPCL_NG!L58+PPCL_Spot!L58+GT_NG!L58+GT_Spot!L58+Bawana_NG!L58+Bawana_RLNG!L58+Bawana_Spot!L58</f>
        <v>83.99</v>
      </c>
      <c r="L58" s="197">
        <f>PPCL_NG!S58+PPCL_Spot!S58+GT_NG!S58+GT_Spot!S58+Bawana_NG!S58+Bawana_RLNG!S58+Bawana_Spot!S58</f>
        <v>83.970656034678882</v>
      </c>
      <c r="M58" s="198">
        <f t="shared" si="3"/>
        <v>1.9343965321112933E-2</v>
      </c>
      <c r="N58" s="197">
        <f>PPCL_NG!M58+PPCL_Spot!M58+GT_NG!M58+GT_Spot!M58+Bawana_NG!M58+Bawana_RLNG!M58+Bawana_Spot!M58</f>
        <v>97.039999999999992</v>
      </c>
      <c r="O58" s="197">
        <f>PPCL_NG!T58+PPCL_Spot!T58+GT_NG!T58+GT_Spot!T58+Bawana_NG!T58+Bawana_RLNG!T58+Bawana_Spot!T58</f>
        <v>96.942948642381424</v>
      </c>
      <c r="P58" s="198">
        <f t="shared" si="4"/>
        <v>9.705135761856809E-2</v>
      </c>
      <c r="Q58" s="198">
        <f t="shared" si="5"/>
        <v>0.31000000000007333</v>
      </c>
    </row>
    <row r="59" spans="1:17">
      <c r="A59" s="33" t="s">
        <v>101</v>
      </c>
      <c r="B59" s="197">
        <f>PPCL_NG!I59+PPCL_Spot!I59+GT_NG!I59+GT_Spot!I59+Bawana_NG!I59+Bawana_RLNG!I59+Bawana_Spot!I59</f>
        <v>325.32000000000005</v>
      </c>
      <c r="C59" s="197">
        <f>PPCL_NG!P59+PPCL_Spot!P59+GT_NG!P59+GT_Spot!P59+Bawana_NG!P59+Bawana_RLNG!P59+Bawana_Spot!P59</f>
        <v>325.17396307637586</v>
      </c>
      <c r="D59" s="198">
        <f t="shared" si="0"/>
        <v>0.14603692362419451</v>
      </c>
      <c r="E59" s="197">
        <f>PPCL_NG!J59+PPCL_Spot!J59+GT_NG!J59+GT_Spot!J59+Bawana_NG!J59+Bawana_RLNG!J59+Bawana_Spot!J59</f>
        <v>77.84</v>
      </c>
      <c r="F59" s="197">
        <f>PPCL_NG!Q59+PPCL_Spot!Q59+GT_NG!Q59+GT_Spot!Q59+Bawana_NG!Q59+Bawana_RLNG!Q59+Bawana_Spot!Q59</f>
        <v>77.767760821119367</v>
      </c>
      <c r="G59" s="198">
        <f t="shared" si="1"/>
        <v>7.2239178880636246E-2</v>
      </c>
      <c r="H59" s="197">
        <f>PPCL_NG!K59+PPCL_Spot!K59+GT_NG!K59+GT_Spot!K59+Bawana_NG!K59+Bawana_RLNG!K59+Bawana_Spot!K59</f>
        <v>14.9</v>
      </c>
      <c r="I59" s="197">
        <f>PPCL_NG!R59+PPCL_Spot!R59+GT_NG!R59+GT_Spot!R59+Bawana_NG!R59+Bawana_RLNG!R59+Bawana_Spot!R59</f>
        <v>14.899781494368989</v>
      </c>
      <c r="J59" s="198">
        <f t="shared" si="2"/>
        <v>2.185056310111122E-4</v>
      </c>
      <c r="K59" s="197">
        <f>PPCL_NG!L59+PPCL_Spot!L59+GT_NG!L59+GT_Spot!L59+Bawana_NG!L59+Bawana_RLNG!L59+Bawana_Spot!L59</f>
        <v>83.8</v>
      </c>
      <c r="L59" s="197">
        <f>PPCL_NG!S59+PPCL_Spot!S59+GT_NG!S59+GT_Spot!S59+Bawana_NG!S59+Bawana_RLNG!S59+Bawana_Spot!S59</f>
        <v>83.778166862144758</v>
      </c>
      <c r="M59" s="198">
        <f t="shared" si="3"/>
        <v>2.1833137855239215E-2</v>
      </c>
      <c r="N59" s="197">
        <f>PPCL_NG!M59+PPCL_Spot!M59+GT_NG!M59+GT_Spot!M59+Bawana_NG!M59+Bawana_RLNG!M59+Bawana_Spot!M59</f>
        <v>96.05</v>
      </c>
      <c r="O59" s="197">
        <f>PPCL_NG!T59+PPCL_Spot!T59+GT_NG!T59+GT_Spot!T59+Bawana_NG!T59+Bawana_RLNG!T59+Bawana_Spot!T59</f>
        <v>95.940327745990999</v>
      </c>
      <c r="P59" s="198">
        <f t="shared" si="4"/>
        <v>0.10967225400899849</v>
      </c>
      <c r="Q59" s="198">
        <f t="shared" si="5"/>
        <v>0.35000000000007958</v>
      </c>
    </row>
    <row r="60" spans="1:17">
      <c r="A60" s="33" t="s">
        <v>102</v>
      </c>
      <c r="B60" s="197">
        <f>PPCL_NG!I60+PPCL_Spot!I60+GT_NG!I60+GT_Spot!I60+Bawana_NG!I60+Bawana_RLNG!I60+Bawana_Spot!I60</f>
        <v>325.32000000000005</v>
      </c>
      <c r="C60" s="197">
        <f>PPCL_NG!P60+PPCL_Spot!P60+GT_NG!P60+GT_Spot!P60+Bawana_NG!P60+Bawana_RLNG!P60+Bawana_Spot!P60</f>
        <v>325.17396307637586</v>
      </c>
      <c r="D60" s="198">
        <f t="shared" si="0"/>
        <v>0.14603692362419451</v>
      </c>
      <c r="E60" s="197">
        <f>PPCL_NG!J60+PPCL_Spot!J60+GT_NG!J60+GT_Spot!J60+Bawana_NG!J60+Bawana_RLNG!J60+Bawana_Spot!J60</f>
        <v>77.84</v>
      </c>
      <c r="F60" s="197">
        <f>PPCL_NG!Q60+PPCL_Spot!Q60+GT_NG!Q60+GT_Spot!Q60+Bawana_NG!Q60+Bawana_RLNG!Q60+Bawana_Spot!Q60</f>
        <v>77.767760821119367</v>
      </c>
      <c r="G60" s="198">
        <f t="shared" si="1"/>
        <v>7.2239178880636246E-2</v>
      </c>
      <c r="H60" s="197">
        <f>PPCL_NG!K60+PPCL_Spot!K60+GT_NG!K60+GT_Spot!K60+Bawana_NG!K60+Bawana_RLNG!K60+Bawana_Spot!K60</f>
        <v>14.9</v>
      </c>
      <c r="I60" s="197">
        <f>PPCL_NG!R60+PPCL_Spot!R60+GT_NG!R60+GT_Spot!R60+Bawana_NG!R60+Bawana_RLNG!R60+Bawana_Spot!R60</f>
        <v>14.899781494368989</v>
      </c>
      <c r="J60" s="198">
        <f t="shared" si="2"/>
        <v>2.185056310111122E-4</v>
      </c>
      <c r="K60" s="197">
        <f>PPCL_NG!L60+PPCL_Spot!L60+GT_NG!L60+GT_Spot!L60+Bawana_NG!L60+Bawana_RLNG!L60+Bawana_Spot!L60</f>
        <v>83.8</v>
      </c>
      <c r="L60" s="197">
        <f>PPCL_NG!S60+PPCL_Spot!S60+GT_NG!S60+GT_Spot!S60+Bawana_NG!S60+Bawana_RLNG!S60+Bawana_Spot!S60</f>
        <v>83.778166862144758</v>
      </c>
      <c r="M60" s="198">
        <f t="shared" si="3"/>
        <v>2.1833137855239215E-2</v>
      </c>
      <c r="N60" s="197">
        <f>PPCL_NG!M60+PPCL_Spot!M60+GT_NG!M60+GT_Spot!M60+Bawana_NG!M60+Bawana_RLNG!M60+Bawana_Spot!M60</f>
        <v>96.05</v>
      </c>
      <c r="O60" s="197">
        <f>PPCL_NG!T60+PPCL_Spot!T60+GT_NG!T60+GT_Spot!T60+Bawana_NG!T60+Bawana_RLNG!T60+Bawana_Spot!T60</f>
        <v>95.940327745990999</v>
      </c>
      <c r="P60" s="198">
        <f t="shared" si="4"/>
        <v>0.10967225400899849</v>
      </c>
      <c r="Q60" s="198">
        <f t="shared" si="5"/>
        <v>0.35000000000007958</v>
      </c>
    </row>
    <row r="61" spans="1:17">
      <c r="A61" s="33" t="s">
        <v>103</v>
      </c>
      <c r="B61" s="197">
        <f>PPCL_NG!I61+PPCL_Spot!I61+GT_NG!I61+GT_Spot!I61+Bawana_NG!I61+Bawana_RLNG!I61+Bawana_Spot!I61</f>
        <v>325.43</v>
      </c>
      <c r="C61" s="197">
        <f>PPCL_NG!P61+PPCL_Spot!P61+GT_NG!P61+GT_Spot!P61+Bawana_NG!P61+Bawana_RLNG!P61+Bawana_Spot!P61</f>
        <v>325.28274244974398</v>
      </c>
      <c r="D61" s="198">
        <f t="shared" si="0"/>
        <v>0.14725755025602894</v>
      </c>
      <c r="E61" s="197">
        <f>PPCL_NG!J61+PPCL_Spot!J61+GT_NG!J61+GT_Spot!J61+Bawana_NG!J61+Bawana_RLNG!J61+Bawana_Spot!J61</f>
        <v>77.900000000000006</v>
      </c>
      <c r="F61" s="197">
        <f>PPCL_NG!Q61+PPCL_Spot!Q61+GT_NG!Q61+GT_Spot!Q61+Bawana_NG!Q61+Bawana_RLNG!Q61+Bawana_Spot!Q61</f>
        <v>77.827095024774721</v>
      </c>
      <c r="G61" s="198">
        <f t="shared" si="1"/>
        <v>7.2904975225284829E-2</v>
      </c>
      <c r="H61" s="197">
        <f>PPCL_NG!K61+PPCL_Spot!K61+GT_NG!K61+GT_Spot!K61+Bawana_NG!K61+Bawana_RLNG!K61+Bawana_Spot!K61</f>
        <v>14.9</v>
      </c>
      <c r="I61" s="197">
        <f>PPCL_NG!R61+PPCL_Spot!R61+GT_NG!R61+GT_Spot!R61+Bawana_NG!R61+Bawana_RLNG!R61+Bawana_Spot!R61</f>
        <v>14.899781494368989</v>
      </c>
      <c r="J61" s="198">
        <f t="shared" si="2"/>
        <v>2.185056310111122E-4</v>
      </c>
      <c r="K61" s="197">
        <f>PPCL_NG!L61+PPCL_Spot!L61+GT_NG!L61+GT_Spot!L61+Bawana_NG!L61+Bawana_RLNG!L61+Bawana_Spot!L61</f>
        <v>83.539999999999992</v>
      </c>
      <c r="L61" s="197">
        <f>PPCL_NG!S61+PPCL_Spot!S61+GT_NG!S61+GT_Spot!S61+Bawana_NG!S61+Bawana_RLNG!S61+Bawana_Spot!S61</f>
        <v>83.52105197963823</v>
      </c>
      <c r="M61" s="198">
        <f t="shared" si="3"/>
        <v>1.8948020361762019E-2</v>
      </c>
      <c r="N61" s="197">
        <f>PPCL_NG!M61+PPCL_Spot!M61+GT_NG!M61+GT_Spot!M61+Bawana_NG!M61+Bawana_RLNG!M61+Bawana_Spot!M61</f>
        <v>96.14</v>
      </c>
      <c r="O61" s="197">
        <f>PPCL_NG!T61+PPCL_Spot!T61+GT_NG!T61+GT_Spot!T61+Bawana_NG!T61+Bawana_RLNG!T61+Bawana_Spot!T61</f>
        <v>96.029329051474036</v>
      </c>
      <c r="P61" s="198">
        <f t="shared" si="4"/>
        <v>0.11067094852596426</v>
      </c>
      <c r="Q61" s="198">
        <f t="shared" si="5"/>
        <v>0.35000000000005116</v>
      </c>
    </row>
    <row r="62" spans="1:17">
      <c r="A62" s="33" t="s">
        <v>104</v>
      </c>
      <c r="B62" s="197">
        <f>PPCL_NG!I62+PPCL_Spot!I62+GT_NG!I62+GT_Spot!I62+Bawana_NG!I62+Bawana_RLNG!I62+Bawana_Spot!I62</f>
        <v>325.43</v>
      </c>
      <c r="C62" s="197">
        <f>PPCL_NG!P62+PPCL_Spot!P62+GT_NG!P62+GT_Spot!P62+Bawana_NG!P62+Bawana_RLNG!P62+Bawana_Spot!P62</f>
        <v>325.28274244974398</v>
      </c>
      <c r="D62" s="198">
        <f t="shared" si="0"/>
        <v>0.14725755025602894</v>
      </c>
      <c r="E62" s="197">
        <f>PPCL_NG!J62+PPCL_Spot!J62+GT_NG!J62+GT_Spot!J62+Bawana_NG!J62+Bawana_RLNG!J62+Bawana_Spot!J62</f>
        <v>77.900000000000006</v>
      </c>
      <c r="F62" s="197">
        <f>PPCL_NG!Q62+PPCL_Spot!Q62+GT_NG!Q62+GT_Spot!Q62+Bawana_NG!Q62+Bawana_RLNG!Q62+Bawana_Spot!Q62</f>
        <v>77.827095024774721</v>
      </c>
      <c r="G62" s="198">
        <f t="shared" si="1"/>
        <v>7.2904975225284829E-2</v>
      </c>
      <c r="H62" s="197">
        <f>PPCL_NG!K62+PPCL_Spot!K62+GT_NG!K62+GT_Spot!K62+Bawana_NG!K62+Bawana_RLNG!K62+Bawana_Spot!K62</f>
        <v>14.9</v>
      </c>
      <c r="I62" s="197">
        <f>PPCL_NG!R62+PPCL_Spot!R62+GT_NG!R62+GT_Spot!R62+Bawana_NG!R62+Bawana_RLNG!R62+Bawana_Spot!R62</f>
        <v>14.899781494368989</v>
      </c>
      <c r="J62" s="198">
        <f t="shared" si="2"/>
        <v>2.185056310111122E-4</v>
      </c>
      <c r="K62" s="197">
        <f>PPCL_NG!L62+PPCL_Spot!L62+GT_NG!L62+GT_Spot!L62+Bawana_NG!L62+Bawana_RLNG!L62+Bawana_Spot!L62</f>
        <v>83.539999999999992</v>
      </c>
      <c r="L62" s="197">
        <f>PPCL_NG!S62+PPCL_Spot!S62+GT_NG!S62+GT_Spot!S62+Bawana_NG!S62+Bawana_RLNG!S62+Bawana_Spot!S62</f>
        <v>83.52105197963823</v>
      </c>
      <c r="M62" s="198">
        <f t="shared" si="3"/>
        <v>1.8948020361762019E-2</v>
      </c>
      <c r="N62" s="197">
        <f>PPCL_NG!M62+PPCL_Spot!M62+GT_NG!M62+GT_Spot!M62+Bawana_NG!M62+Bawana_RLNG!M62+Bawana_Spot!M62</f>
        <v>96.14</v>
      </c>
      <c r="O62" s="197">
        <f>PPCL_NG!T62+PPCL_Spot!T62+GT_NG!T62+GT_Spot!T62+Bawana_NG!T62+Bawana_RLNG!T62+Bawana_Spot!T62</f>
        <v>96.029329051474036</v>
      </c>
      <c r="P62" s="198">
        <f t="shared" si="4"/>
        <v>0.11067094852596426</v>
      </c>
      <c r="Q62" s="198">
        <f t="shared" si="5"/>
        <v>0.35000000000005116</v>
      </c>
    </row>
    <row r="63" spans="1:17">
      <c r="A63" s="33" t="s">
        <v>105</v>
      </c>
      <c r="B63" s="197">
        <f>PPCL_NG!I63+PPCL_Spot!I63+GT_NG!I63+GT_Spot!I63+Bawana_NG!I63+Bawana_RLNG!I63+Bawana_Spot!I63</f>
        <v>325.43</v>
      </c>
      <c r="C63" s="197">
        <f>PPCL_NG!P63+PPCL_Spot!P63+GT_NG!P63+GT_Spot!P63+Bawana_NG!P63+Bawana_RLNG!P63+Bawana_Spot!P63</f>
        <v>325.28274244974398</v>
      </c>
      <c r="D63" s="198">
        <f t="shared" si="0"/>
        <v>0.14725755025602894</v>
      </c>
      <c r="E63" s="197">
        <f>PPCL_NG!J63+PPCL_Spot!J63+GT_NG!J63+GT_Spot!J63+Bawana_NG!J63+Bawana_RLNG!J63+Bawana_Spot!J63</f>
        <v>77.28</v>
      </c>
      <c r="F63" s="197">
        <f>PPCL_NG!Q63+PPCL_Spot!Q63+GT_NG!Q63+GT_Spot!Q63+Bawana_NG!Q63+Bawana_RLNG!Q63+Bawana_Spot!Q63</f>
        <v>77.207095024774716</v>
      </c>
      <c r="G63" s="198">
        <f t="shared" si="1"/>
        <v>7.2904975225284829E-2</v>
      </c>
      <c r="H63" s="197">
        <f>PPCL_NG!K63+PPCL_Spot!K63+GT_NG!K63+GT_Spot!K63+Bawana_NG!K63+Bawana_RLNG!K63+Bawana_Spot!K63</f>
        <v>14.67</v>
      </c>
      <c r="I63" s="197">
        <f>PPCL_NG!R63+PPCL_Spot!R63+GT_NG!R63+GT_Spot!R63+Bawana_NG!R63+Bawana_RLNG!R63+Bawana_Spot!R63</f>
        <v>14.669781494368989</v>
      </c>
      <c r="J63" s="198">
        <f t="shared" si="2"/>
        <v>2.185056310111122E-4</v>
      </c>
      <c r="K63" s="197">
        <f>PPCL_NG!L63+PPCL_Spot!L63+GT_NG!L63+GT_Spot!L63+Bawana_NG!L63+Bawana_RLNG!L63+Bawana_Spot!L63</f>
        <v>82.39</v>
      </c>
      <c r="L63" s="197">
        <f>PPCL_NG!S63+PPCL_Spot!S63+GT_NG!S63+GT_Spot!S63+Bawana_NG!S63+Bawana_RLNG!S63+Bawana_Spot!S63</f>
        <v>82.371051979638224</v>
      </c>
      <c r="M63" s="198">
        <f t="shared" si="3"/>
        <v>1.894802036177623E-2</v>
      </c>
      <c r="N63" s="197">
        <f>PPCL_NG!M63+PPCL_Spot!M63+GT_NG!M63+GT_Spot!M63+Bawana_NG!M63+Bawana_RLNG!M63+Bawana_Spot!M63</f>
        <v>96.14</v>
      </c>
      <c r="O63" s="197">
        <f>PPCL_NG!T63+PPCL_Spot!T63+GT_NG!T63+GT_Spot!T63+Bawana_NG!T63+Bawana_RLNG!T63+Bawana_Spot!T63</f>
        <v>96.029329051474036</v>
      </c>
      <c r="P63" s="198">
        <f t="shared" si="4"/>
        <v>0.11067094852596426</v>
      </c>
      <c r="Q63" s="198">
        <f t="shared" si="5"/>
        <v>0.35000000000006537</v>
      </c>
    </row>
    <row r="64" spans="1:17">
      <c r="A64" s="33" t="s">
        <v>106</v>
      </c>
      <c r="B64" s="197">
        <f>PPCL_NG!I64+PPCL_Spot!I64+GT_NG!I64+GT_Spot!I64+Bawana_NG!I64+Bawana_RLNG!I64+Bawana_Spot!I64</f>
        <v>325.43</v>
      </c>
      <c r="C64" s="197">
        <f>PPCL_NG!P64+PPCL_Spot!P64+GT_NG!P64+GT_Spot!P64+Bawana_NG!P64+Bawana_RLNG!P64+Bawana_Spot!P64</f>
        <v>325.28274244974398</v>
      </c>
      <c r="D64" s="198">
        <f t="shared" si="0"/>
        <v>0.14725755025602894</v>
      </c>
      <c r="E64" s="197">
        <f>PPCL_NG!J64+PPCL_Spot!J64+GT_NG!J64+GT_Spot!J64+Bawana_NG!J64+Bawana_RLNG!J64+Bawana_Spot!J64</f>
        <v>77.28</v>
      </c>
      <c r="F64" s="197">
        <f>PPCL_NG!Q64+PPCL_Spot!Q64+GT_NG!Q64+GT_Spot!Q64+Bawana_NG!Q64+Bawana_RLNG!Q64+Bawana_Spot!Q64</f>
        <v>77.207095024774716</v>
      </c>
      <c r="G64" s="198">
        <f t="shared" si="1"/>
        <v>7.2904975225284829E-2</v>
      </c>
      <c r="H64" s="197">
        <f>PPCL_NG!K64+PPCL_Spot!K64+GT_NG!K64+GT_Spot!K64+Bawana_NG!K64+Bawana_RLNG!K64+Bawana_Spot!K64</f>
        <v>14.67</v>
      </c>
      <c r="I64" s="197">
        <f>PPCL_NG!R64+PPCL_Spot!R64+GT_NG!R64+GT_Spot!R64+Bawana_NG!R64+Bawana_RLNG!R64+Bawana_Spot!R64</f>
        <v>14.669781494368989</v>
      </c>
      <c r="J64" s="198">
        <f t="shared" si="2"/>
        <v>2.185056310111122E-4</v>
      </c>
      <c r="K64" s="197">
        <f>PPCL_NG!L64+PPCL_Spot!L64+GT_NG!L64+GT_Spot!L64+Bawana_NG!L64+Bawana_RLNG!L64+Bawana_Spot!L64</f>
        <v>82.39</v>
      </c>
      <c r="L64" s="197">
        <f>PPCL_NG!S64+PPCL_Spot!S64+GT_NG!S64+GT_Spot!S64+Bawana_NG!S64+Bawana_RLNG!S64+Bawana_Spot!S64</f>
        <v>82.371051979638224</v>
      </c>
      <c r="M64" s="198">
        <f t="shared" si="3"/>
        <v>1.894802036177623E-2</v>
      </c>
      <c r="N64" s="197">
        <f>PPCL_NG!M64+PPCL_Spot!M64+GT_NG!M64+GT_Spot!M64+Bawana_NG!M64+Bawana_RLNG!M64+Bawana_Spot!M64</f>
        <v>96.14</v>
      </c>
      <c r="O64" s="197">
        <f>PPCL_NG!T64+PPCL_Spot!T64+GT_NG!T64+GT_Spot!T64+Bawana_NG!T64+Bawana_RLNG!T64+Bawana_Spot!T64</f>
        <v>96.029329051474036</v>
      </c>
      <c r="P64" s="198">
        <f t="shared" si="4"/>
        <v>0.11067094852596426</v>
      </c>
      <c r="Q64" s="198">
        <f t="shared" si="5"/>
        <v>0.35000000000006537</v>
      </c>
    </row>
    <row r="65" spans="1:17">
      <c r="A65" s="33" t="s">
        <v>107</v>
      </c>
      <c r="B65" s="197">
        <f>PPCL_NG!I65+PPCL_Spot!I65+GT_NG!I65+GT_Spot!I65+Bawana_NG!I65+Bawana_RLNG!I65+Bawana_Spot!I65</f>
        <v>325.43</v>
      </c>
      <c r="C65" s="197">
        <f>PPCL_NG!P65+PPCL_Spot!P65+GT_NG!P65+GT_Spot!P65+Bawana_NG!P65+Bawana_RLNG!P65+Bawana_Spot!P65</f>
        <v>325.28274244974398</v>
      </c>
      <c r="D65" s="198">
        <f t="shared" si="0"/>
        <v>0.14725755025602894</v>
      </c>
      <c r="E65" s="197">
        <f>PPCL_NG!J65+PPCL_Spot!J65+GT_NG!J65+GT_Spot!J65+Bawana_NG!J65+Bawana_RLNG!J65+Bawana_Spot!J65</f>
        <v>77.28</v>
      </c>
      <c r="F65" s="197">
        <f>PPCL_NG!Q65+PPCL_Spot!Q65+GT_NG!Q65+GT_Spot!Q65+Bawana_NG!Q65+Bawana_RLNG!Q65+Bawana_Spot!Q65</f>
        <v>77.207095024774716</v>
      </c>
      <c r="G65" s="198">
        <f t="shared" si="1"/>
        <v>7.2904975225284829E-2</v>
      </c>
      <c r="H65" s="197">
        <f>PPCL_NG!K65+PPCL_Spot!K65+GT_NG!K65+GT_Spot!K65+Bawana_NG!K65+Bawana_RLNG!K65+Bawana_Spot!K65</f>
        <v>14.67</v>
      </c>
      <c r="I65" s="197">
        <f>PPCL_NG!R65+PPCL_Spot!R65+GT_NG!R65+GT_Spot!R65+Bawana_NG!R65+Bawana_RLNG!R65+Bawana_Spot!R65</f>
        <v>14.669781494368989</v>
      </c>
      <c r="J65" s="198">
        <f t="shared" si="2"/>
        <v>2.185056310111122E-4</v>
      </c>
      <c r="K65" s="197">
        <f>PPCL_NG!L65+PPCL_Spot!L65+GT_NG!L65+GT_Spot!L65+Bawana_NG!L65+Bawana_RLNG!L65+Bawana_Spot!L65</f>
        <v>82.39</v>
      </c>
      <c r="L65" s="197">
        <f>PPCL_NG!S65+PPCL_Spot!S65+GT_NG!S65+GT_Spot!S65+Bawana_NG!S65+Bawana_RLNG!S65+Bawana_Spot!S65</f>
        <v>82.371051979638224</v>
      </c>
      <c r="M65" s="198">
        <f t="shared" si="3"/>
        <v>1.894802036177623E-2</v>
      </c>
      <c r="N65" s="197">
        <f>PPCL_NG!M65+PPCL_Spot!M65+GT_NG!M65+GT_Spot!M65+Bawana_NG!M65+Bawana_RLNG!M65+Bawana_Spot!M65</f>
        <v>96.14</v>
      </c>
      <c r="O65" s="197">
        <f>PPCL_NG!T65+PPCL_Spot!T65+GT_NG!T65+GT_Spot!T65+Bawana_NG!T65+Bawana_RLNG!T65+Bawana_Spot!T65</f>
        <v>96.029329051474036</v>
      </c>
      <c r="P65" s="198">
        <f t="shared" si="4"/>
        <v>0.11067094852596426</v>
      </c>
      <c r="Q65" s="198">
        <f t="shared" si="5"/>
        <v>0.35000000000006537</v>
      </c>
    </row>
    <row r="66" spans="1:17">
      <c r="A66" s="33" t="s">
        <v>108</v>
      </c>
      <c r="B66" s="197">
        <f>PPCL_NG!I66+PPCL_Spot!I66+GT_NG!I66+GT_Spot!I66+Bawana_NG!I66+Bawana_RLNG!I66+Bawana_Spot!I66</f>
        <v>325.43</v>
      </c>
      <c r="C66" s="197">
        <f>PPCL_NG!P66+PPCL_Spot!P66+GT_NG!P66+GT_Spot!P66+Bawana_NG!P66+Bawana_RLNG!P66+Bawana_Spot!P66</f>
        <v>325.28274244974398</v>
      </c>
      <c r="D66" s="198">
        <f t="shared" si="0"/>
        <v>0.14725755025602894</v>
      </c>
      <c r="E66" s="197">
        <f>PPCL_NG!J66+PPCL_Spot!J66+GT_NG!J66+GT_Spot!J66+Bawana_NG!J66+Bawana_RLNG!J66+Bawana_Spot!J66</f>
        <v>77.28</v>
      </c>
      <c r="F66" s="197">
        <f>PPCL_NG!Q66+PPCL_Spot!Q66+GT_NG!Q66+GT_Spot!Q66+Bawana_NG!Q66+Bawana_RLNG!Q66+Bawana_Spot!Q66</f>
        <v>77.207095024774716</v>
      </c>
      <c r="G66" s="198">
        <f t="shared" si="1"/>
        <v>7.2904975225284829E-2</v>
      </c>
      <c r="H66" s="197">
        <f>PPCL_NG!K66+PPCL_Spot!K66+GT_NG!K66+GT_Spot!K66+Bawana_NG!K66+Bawana_RLNG!K66+Bawana_Spot!K66</f>
        <v>14.67</v>
      </c>
      <c r="I66" s="197">
        <f>PPCL_NG!R66+PPCL_Spot!R66+GT_NG!R66+GT_Spot!R66+Bawana_NG!R66+Bawana_RLNG!R66+Bawana_Spot!R66</f>
        <v>14.669781494368989</v>
      </c>
      <c r="J66" s="198">
        <f t="shared" si="2"/>
        <v>2.185056310111122E-4</v>
      </c>
      <c r="K66" s="197">
        <f>PPCL_NG!L66+PPCL_Spot!L66+GT_NG!L66+GT_Spot!L66+Bawana_NG!L66+Bawana_RLNG!L66+Bawana_Spot!L66</f>
        <v>82.39</v>
      </c>
      <c r="L66" s="197">
        <f>PPCL_NG!S66+PPCL_Spot!S66+GT_NG!S66+GT_Spot!S66+Bawana_NG!S66+Bawana_RLNG!S66+Bawana_Spot!S66</f>
        <v>82.371051979638224</v>
      </c>
      <c r="M66" s="198">
        <f t="shared" si="3"/>
        <v>1.894802036177623E-2</v>
      </c>
      <c r="N66" s="197">
        <f>PPCL_NG!M66+PPCL_Spot!M66+GT_NG!M66+GT_Spot!M66+Bawana_NG!M66+Bawana_RLNG!M66+Bawana_Spot!M66</f>
        <v>96.14</v>
      </c>
      <c r="O66" s="197">
        <f>PPCL_NG!T66+PPCL_Spot!T66+GT_NG!T66+GT_Spot!T66+Bawana_NG!T66+Bawana_RLNG!T66+Bawana_Spot!T66</f>
        <v>96.029329051474036</v>
      </c>
      <c r="P66" s="198">
        <f t="shared" si="4"/>
        <v>0.11067094852596426</v>
      </c>
      <c r="Q66" s="198">
        <f t="shared" si="5"/>
        <v>0.35000000000006537</v>
      </c>
    </row>
    <row r="67" spans="1:17">
      <c r="A67" s="33" t="s">
        <v>109</v>
      </c>
      <c r="B67" s="197">
        <f>PPCL_NG!I67+PPCL_Spot!I67+GT_NG!I67+GT_Spot!I67+Bawana_NG!I67+Bawana_RLNG!I67+Bawana_Spot!I67</f>
        <v>321.56</v>
      </c>
      <c r="C67" s="197">
        <f>PPCL_NG!P67+PPCL_Spot!P67+GT_NG!P67+GT_Spot!P67+Bawana_NG!P67+Bawana_RLNG!P67+Bawana_Spot!P67</f>
        <v>321.41274244974397</v>
      </c>
      <c r="D67" s="198">
        <f t="shared" ref="D67:D99" si="6">B67-C67</f>
        <v>0.14725755025602894</v>
      </c>
      <c r="E67" s="197">
        <f>PPCL_NG!J67+PPCL_Spot!J67+GT_NG!J67+GT_Spot!J67+Bawana_NG!J67+Bawana_RLNG!J67+Bawana_Spot!J67</f>
        <v>96.640000000000015</v>
      </c>
      <c r="F67" s="197">
        <f>PPCL_NG!Q67+PPCL_Spot!Q67+GT_NG!Q67+GT_Spot!Q67+Bawana_NG!Q67+Bawana_RLNG!Q67+Bawana_Spot!Q67</f>
        <v>96.567095024774716</v>
      </c>
      <c r="G67" s="198">
        <f t="shared" ref="G67:G99" si="7">E67-F67</f>
        <v>7.290497522529904E-2</v>
      </c>
      <c r="H67" s="197">
        <f>PPCL_NG!K67+PPCL_Spot!K67+GT_NG!K67+GT_Spot!K67+Bawana_NG!K67+Bawana_RLNG!K67+Bawana_Spot!K67</f>
        <v>5.84</v>
      </c>
      <c r="I67" s="197">
        <f>PPCL_NG!R67+PPCL_Spot!R67+GT_NG!R67+GT_Spot!R67+Bawana_NG!R67+Bawana_RLNG!R67+Bawana_Spot!R67</f>
        <v>5.8397814943689887</v>
      </c>
      <c r="J67" s="198">
        <f t="shared" ref="J67:J99" si="8">H67-I67</f>
        <v>2.185056310111122E-4</v>
      </c>
      <c r="K67" s="197">
        <f>PPCL_NG!L67+PPCL_Spot!L67+GT_NG!L67+GT_Spot!L67+Bawana_NG!L67+Bawana_RLNG!L67+Bawana_Spot!L67</f>
        <v>78.34</v>
      </c>
      <c r="L67" s="197">
        <f>PPCL_NG!S67+PPCL_Spot!S67+GT_NG!S67+GT_Spot!S67+Bawana_NG!S67+Bawana_RLNG!S67+Bawana_Spot!S67</f>
        <v>78.321051979638241</v>
      </c>
      <c r="M67" s="198">
        <f t="shared" ref="M67:M99" si="9">K67-L67</f>
        <v>1.8948020361762019E-2</v>
      </c>
      <c r="N67" s="197">
        <f>PPCL_NG!M67+PPCL_Spot!M67+GT_NG!M67+GT_Spot!M67+Bawana_NG!M67+Bawana_RLNG!M67+Bawana_Spot!M67</f>
        <v>93.53</v>
      </c>
      <c r="O67" s="197">
        <f>PPCL_NG!T67+PPCL_Spot!T67+GT_NG!T67+GT_Spot!T67+Bawana_NG!T67+Bawana_RLNG!T67+Bawana_Spot!T67</f>
        <v>93.419329051474023</v>
      </c>
      <c r="P67" s="198">
        <f t="shared" ref="P67:P99" si="10">N67-O67</f>
        <v>0.11067094852597847</v>
      </c>
      <c r="Q67" s="198">
        <f t="shared" si="5"/>
        <v>0.35000000000007958</v>
      </c>
    </row>
    <row r="68" spans="1:17">
      <c r="A68" s="33" t="s">
        <v>110</v>
      </c>
      <c r="B68" s="197">
        <f>PPCL_NG!I68+PPCL_Spot!I68+GT_NG!I68+GT_Spot!I68+Bawana_NG!I68+Bawana_RLNG!I68+Bawana_Spot!I68</f>
        <v>321.56</v>
      </c>
      <c r="C68" s="197">
        <f>PPCL_NG!P68+PPCL_Spot!P68+GT_NG!P68+GT_Spot!P68+Bawana_NG!P68+Bawana_RLNG!P68+Bawana_Spot!P68</f>
        <v>321.41274244974397</v>
      </c>
      <c r="D68" s="198">
        <f t="shared" si="6"/>
        <v>0.14725755025602894</v>
      </c>
      <c r="E68" s="197">
        <f>PPCL_NG!J68+PPCL_Spot!J68+GT_NG!J68+GT_Spot!J68+Bawana_NG!J68+Bawana_RLNG!J68+Bawana_Spot!J68</f>
        <v>96.640000000000015</v>
      </c>
      <c r="F68" s="197">
        <f>PPCL_NG!Q68+PPCL_Spot!Q68+GT_NG!Q68+GT_Spot!Q68+Bawana_NG!Q68+Bawana_RLNG!Q68+Bawana_Spot!Q68</f>
        <v>96.567095024774716</v>
      </c>
      <c r="G68" s="198">
        <f t="shared" si="7"/>
        <v>7.290497522529904E-2</v>
      </c>
      <c r="H68" s="197">
        <f>PPCL_NG!K68+PPCL_Spot!K68+GT_NG!K68+GT_Spot!K68+Bawana_NG!K68+Bawana_RLNG!K68+Bawana_Spot!K68</f>
        <v>5.84</v>
      </c>
      <c r="I68" s="197">
        <f>PPCL_NG!R68+PPCL_Spot!R68+GT_NG!R68+GT_Spot!R68+Bawana_NG!R68+Bawana_RLNG!R68+Bawana_Spot!R68</f>
        <v>5.8397814943689887</v>
      </c>
      <c r="J68" s="198">
        <f t="shared" si="8"/>
        <v>2.185056310111122E-4</v>
      </c>
      <c r="K68" s="197">
        <f>PPCL_NG!L68+PPCL_Spot!L68+GT_NG!L68+GT_Spot!L68+Bawana_NG!L68+Bawana_RLNG!L68+Bawana_Spot!L68</f>
        <v>78.34</v>
      </c>
      <c r="L68" s="197">
        <f>PPCL_NG!S68+PPCL_Spot!S68+GT_NG!S68+GT_Spot!S68+Bawana_NG!S68+Bawana_RLNG!S68+Bawana_Spot!S68</f>
        <v>78.321051979638241</v>
      </c>
      <c r="M68" s="198">
        <f t="shared" si="9"/>
        <v>1.8948020361762019E-2</v>
      </c>
      <c r="N68" s="197">
        <f>PPCL_NG!M68+PPCL_Spot!M68+GT_NG!M68+GT_Spot!M68+Bawana_NG!M68+Bawana_RLNG!M68+Bawana_Spot!M68</f>
        <v>93.53</v>
      </c>
      <c r="O68" s="197">
        <f>PPCL_NG!T68+PPCL_Spot!T68+GT_NG!T68+GT_Spot!T68+Bawana_NG!T68+Bawana_RLNG!T68+Bawana_Spot!T68</f>
        <v>93.419329051474023</v>
      </c>
      <c r="P68" s="198">
        <f t="shared" si="10"/>
        <v>0.11067094852597847</v>
      </c>
      <c r="Q68" s="198">
        <f t="shared" ref="Q68:Q99" si="11">D68+G68+J68+M68+P68</f>
        <v>0.35000000000007958</v>
      </c>
    </row>
    <row r="69" spans="1:17">
      <c r="A69" s="33" t="s">
        <v>111</v>
      </c>
      <c r="B69" s="197">
        <f>PPCL_NG!I69+PPCL_Spot!I69+GT_NG!I69+GT_Spot!I69+Bawana_NG!I69+Bawana_RLNG!I69+Bawana_Spot!I69</f>
        <v>331.14</v>
      </c>
      <c r="C69" s="197">
        <f>PPCL_NG!P69+PPCL_Spot!P69+GT_NG!P69+GT_Spot!P69+Bawana_NG!P69+Bawana_RLNG!P69+Bawana_Spot!P69</f>
        <v>331.24283018867925</v>
      </c>
      <c r="D69" s="198">
        <f t="shared" si="6"/>
        <v>-0.1028301886792633</v>
      </c>
      <c r="E69" s="197">
        <f>PPCL_NG!J69+PPCL_Spot!J69+GT_NG!J69+GT_Spot!J69+Bawana_NG!J69+Bawana_RLNG!J69+Bawana_Spot!J69</f>
        <v>87.95</v>
      </c>
      <c r="F69" s="197">
        <f>PPCL_NG!Q69+PPCL_Spot!Q69+GT_NG!Q69+GT_Spot!Q69+Bawana_NG!Q69+Bawana_RLNG!Q69+Bawana_Spot!Q69</f>
        <v>88.002941176470586</v>
      </c>
      <c r="G69" s="198">
        <f t="shared" si="7"/>
        <v>-5.2941176470582718E-2</v>
      </c>
      <c r="H69" s="197">
        <f>PPCL_NG!K69+PPCL_Spot!K69+GT_NG!K69+GT_Spot!K69+Bawana_NG!K69+Bawana_RLNG!K69+Bawana_Spot!K69</f>
        <v>14.67</v>
      </c>
      <c r="I69" s="197">
        <f>PPCL_NG!R69+PPCL_Spot!R69+GT_NG!R69+GT_Spot!R69+Bawana_NG!R69+Bawana_RLNG!R69+Bawana_Spot!R69</f>
        <v>14.67</v>
      </c>
      <c r="J69" s="198">
        <f t="shared" si="8"/>
        <v>0</v>
      </c>
      <c r="K69" s="197">
        <f>PPCL_NG!L69+PPCL_Spot!L69+GT_NG!L69+GT_Spot!L69+Bawana_NG!L69+Bawana_RLNG!L69+Bawana_Spot!L69</f>
        <v>83.88</v>
      </c>
      <c r="L69" s="197">
        <f>PPCL_NG!S69+PPCL_Spot!S69+GT_NG!S69+GT_Spot!S69+Bawana_NG!S69+Bawana_RLNG!S69+Bawana_Spot!S69</f>
        <v>83.897314095449502</v>
      </c>
      <c r="M69" s="198">
        <f t="shared" si="9"/>
        <v>-1.7314095449506794E-2</v>
      </c>
      <c r="N69" s="197">
        <f>PPCL_NG!M69+PPCL_Spot!M69+GT_NG!M69+GT_Spot!M69+Bawana_NG!M69+Bawana_RLNG!M69+Bawana_Spot!M69</f>
        <v>96.289999999999992</v>
      </c>
      <c r="O69" s="197">
        <f>PPCL_NG!T69+PPCL_Spot!T69+GT_NG!T69+GT_Spot!T69+Bawana_NG!T69+Bawana_RLNG!T69+Bawana_Spot!T69</f>
        <v>96.366914539400668</v>
      </c>
      <c r="P69" s="198">
        <f t="shared" si="10"/>
        <v>-7.6914539400675608E-2</v>
      </c>
      <c r="Q69" s="198">
        <f t="shared" si="11"/>
        <v>-0.25000000000002842</v>
      </c>
    </row>
    <row r="70" spans="1:17">
      <c r="A70" s="33" t="s">
        <v>112</v>
      </c>
      <c r="B70" s="197">
        <f>PPCL_NG!I70+PPCL_Spot!I70+GT_NG!I70+GT_Spot!I70+Bawana_NG!I70+Bawana_RLNG!I70+Bawana_Spot!I70</f>
        <v>335.56</v>
      </c>
      <c r="C70" s="197">
        <f>PPCL_NG!P70+PPCL_Spot!P70+GT_NG!P70+GT_Spot!P70+Bawana_NG!P70+Bawana_RLNG!P70+Bawana_Spot!P70</f>
        <v>335.66422343324251</v>
      </c>
      <c r="D70" s="198">
        <f t="shared" si="6"/>
        <v>-0.1042234332425096</v>
      </c>
      <c r="E70" s="197">
        <f>PPCL_NG!J70+PPCL_Spot!J70+GT_NG!J70+GT_Spot!J70+Bawana_NG!J70+Bawana_RLNG!J70+Bawana_Spot!J70</f>
        <v>90.990000000000009</v>
      </c>
      <c r="F70" s="197">
        <f>PPCL_NG!Q70+PPCL_Spot!Q70+GT_NG!Q70+GT_Spot!Q70+Bawana_NG!Q70+Bawana_RLNG!Q70+Bawana_Spot!Q70</f>
        <v>91.044314259763851</v>
      </c>
      <c r="G70" s="198">
        <f t="shared" si="7"/>
        <v>-5.4314259763842188E-2</v>
      </c>
      <c r="H70" s="197">
        <f>PPCL_NG!K70+PPCL_Spot!K70+GT_NG!K70+GT_Spot!K70+Bawana_NG!K70+Bawana_RLNG!K70+Bawana_Spot!K70</f>
        <v>14.9</v>
      </c>
      <c r="I70" s="197">
        <f>PPCL_NG!R70+PPCL_Spot!R70+GT_NG!R70+GT_Spot!R70+Bawana_NG!R70+Bawana_RLNG!R70+Bawana_Spot!R70</f>
        <v>14.9</v>
      </c>
      <c r="J70" s="198">
        <f t="shared" si="8"/>
        <v>0</v>
      </c>
      <c r="K70" s="197">
        <f>PPCL_NG!L70+PPCL_Spot!L70+GT_NG!L70+GT_Spot!L70+Bawana_NG!L70+Bawana_RLNG!L70+Bawana_Spot!L70</f>
        <v>85.03</v>
      </c>
      <c r="L70" s="197">
        <f>PPCL_NG!S70+PPCL_Spot!S70+GT_NG!S70+GT_Spot!S70+Bawana_NG!S70+Bawana_RLNG!S70+Bawana_Spot!S70</f>
        <v>85.044168937329687</v>
      </c>
      <c r="M70" s="198">
        <f t="shared" si="9"/>
        <v>-1.4168937329685605E-2</v>
      </c>
      <c r="N70" s="197">
        <f>PPCL_NG!M70+PPCL_Spot!M70+GT_NG!M70+GT_Spot!M70+Bawana_NG!M70+Bawana_RLNG!M70+Bawana_Spot!M70</f>
        <v>99.449999999999989</v>
      </c>
      <c r="O70" s="197">
        <f>PPCL_NG!T70+PPCL_Spot!T70+GT_NG!T70+GT_Spot!T70+Bawana_NG!T70+Bawana_RLNG!T70+Bawana_Spot!T70</f>
        <v>99.527293369663937</v>
      </c>
      <c r="P70" s="198">
        <f t="shared" si="10"/>
        <v>-7.7293369663948397E-2</v>
      </c>
      <c r="Q70" s="198">
        <f t="shared" si="11"/>
        <v>-0.24999999999998579</v>
      </c>
    </row>
    <row r="71" spans="1:17">
      <c r="A71" s="33" t="s">
        <v>113</v>
      </c>
      <c r="B71" s="197">
        <f>PPCL_NG!I71+PPCL_Spot!I71+GT_NG!I71+GT_Spot!I71+Bawana_NG!I71+Bawana_RLNG!I71+Bawana_Spot!I71</f>
        <v>349.97</v>
      </c>
      <c r="C71" s="197">
        <f>PPCL_NG!P71+PPCL_Spot!P71+GT_NG!P71+GT_Spot!P71+Bawana_NG!P71+Bawana_RLNG!P71+Bawana_Spot!P71</f>
        <v>350.0867583006069</v>
      </c>
      <c r="D71" s="198">
        <f t="shared" si="6"/>
        <v>-0.11675830060687531</v>
      </c>
      <c r="E71" s="197">
        <f>PPCL_NG!J71+PPCL_Spot!J71+GT_NG!J71+GT_Spot!J71+Bawana_NG!J71+Bawana_RLNG!J71+Bawana_Spot!J71</f>
        <v>91.19</v>
      </c>
      <c r="F71" s="197">
        <f>PPCL_NG!Q71+PPCL_Spot!Q71+GT_NG!Q71+GT_Spot!Q71+Bawana_NG!Q71+Bawana_RLNG!Q71+Bawana_Spot!Q71</f>
        <v>91.25077829346661</v>
      </c>
      <c r="G71" s="198">
        <f t="shared" si="7"/>
        <v>-6.0778293466611899E-2</v>
      </c>
      <c r="H71" s="197">
        <f>PPCL_NG!K71+PPCL_Spot!K71+GT_NG!K71+GT_Spot!K71+Bawana_NG!K71+Bawana_RLNG!K71+Bawana_Spot!K71</f>
        <v>14.9</v>
      </c>
      <c r="I71" s="197">
        <f>PPCL_NG!R71+PPCL_Spot!R71+GT_NG!R71+GT_Spot!R71+Bawana_NG!R71+Bawana_RLNG!R71+Bawana_Spot!R71</f>
        <v>14.899999999999999</v>
      </c>
      <c r="J71" s="198">
        <f t="shared" si="8"/>
        <v>0</v>
      </c>
      <c r="K71" s="197">
        <f>PPCL_NG!L71+PPCL_Spot!L71+GT_NG!L71+GT_Spot!L71+Bawana_NG!L71+Bawana_RLNG!L71+Bawana_Spot!L71</f>
        <v>85.08</v>
      </c>
      <c r="L71" s="197">
        <f>PPCL_NG!S71+PPCL_Spot!S71+GT_NG!S71+GT_Spot!S71+Bawana_NG!S71+Bawana_RLNG!S71+Bawana_Spot!S71</f>
        <v>85.095844341306673</v>
      </c>
      <c r="M71" s="198">
        <f t="shared" si="9"/>
        <v>-1.5844341306674892E-2</v>
      </c>
      <c r="N71" s="197">
        <f>PPCL_NG!M71+PPCL_Spot!M71+GT_NG!M71+GT_Spot!M71+Bawana_NG!M71+Bawana_RLNG!M71+Bawana_Spot!M71</f>
        <v>115.94</v>
      </c>
      <c r="O71" s="197">
        <f>PPCL_NG!T71+PPCL_Spot!T71+GT_NG!T71+GT_Spot!T71+Bawana_NG!T71+Bawana_RLNG!T71+Bawana_Spot!T71</f>
        <v>116.02661906461977</v>
      </c>
      <c r="P71" s="198">
        <f t="shared" si="10"/>
        <v>-8.6619064619767983E-2</v>
      </c>
      <c r="Q71" s="198">
        <f t="shared" si="11"/>
        <v>-0.27999999999993008</v>
      </c>
    </row>
    <row r="72" spans="1:17">
      <c r="A72" s="33" t="s">
        <v>114</v>
      </c>
      <c r="B72" s="197">
        <f>PPCL_NG!I72+PPCL_Spot!I72+GT_NG!I72+GT_Spot!I72+Bawana_NG!I72+Bawana_RLNG!I72+Bawana_Spot!I72</f>
        <v>369.97</v>
      </c>
      <c r="C72" s="197">
        <f>PPCL_NG!P72+PPCL_Spot!P72+GT_NG!P72+GT_Spot!P72+Bawana_NG!P72+Bawana_RLNG!P72+Bawana_Spot!P72</f>
        <v>370.0867583006069</v>
      </c>
      <c r="D72" s="198">
        <f t="shared" si="6"/>
        <v>-0.11675830060687531</v>
      </c>
      <c r="E72" s="197">
        <f>PPCL_NG!J72+PPCL_Spot!J72+GT_NG!J72+GT_Spot!J72+Bawana_NG!J72+Bawana_RLNG!J72+Bawana_Spot!J72</f>
        <v>91.19</v>
      </c>
      <c r="F72" s="197">
        <f>PPCL_NG!Q72+PPCL_Spot!Q72+GT_NG!Q72+GT_Spot!Q72+Bawana_NG!Q72+Bawana_RLNG!Q72+Bawana_Spot!Q72</f>
        <v>91.25077829346661</v>
      </c>
      <c r="G72" s="198">
        <f t="shared" si="7"/>
        <v>-6.0778293466611899E-2</v>
      </c>
      <c r="H72" s="197">
        <f>PPCL_NG!K72+PPCL_Spot!K72+GT_NG!K72+GT_Spot!K72+Bawana_NG!K72+Bawana_RLNG!K72+Bawana_Spot!K72</f>
        <v>14.9</v>
      </c>
      <c r="I72" s="197">
        <f>PPCL_NG!R72+PPCL_Spot!R72+GT_NG!R72+GT_Spot!R72+Bawana_NG!R72+Bawana_RLNG!R72+Bawana_Spot!R72</f>
        <v>14.899999999999999</v>
      </c>
      <c r="J72" s="198">
        <f t="shared" si="8"/>
        <v>0</v>
      </c>
      <c r="K72" s="197">
        <f>PPCL_NG!L72+PPCL_Spot!L72+GT_NG!L72+GT_Spot!L72+Bawana_NG!L72+Bawana_RLNG!L72+Bawana_Spot!L72</f>
        <v>85.08</v>
      </c>
      <c r="L72" s="197">
        <f>PPCL_NG!S72+PPCL_Spot!S72+GT_NG!S72+GT_Spot!S72+Bawana_NG!S72+Bawana_RLNG!S72+Bawana_Spot!S72</f>
        <v>85.095844341306673</v>
      </c>
      <c r="M72" s="198">
        <f t="shared" si="9"/>
        <v>-1.5844341306674892E-2</v>
      </c>
      <c r="N72" s="197">
        <f>PPCL_NG!M72+PPCL_Spot!M72+GT_NG!M72+GT_Spot!M72+Bawana_NG!M72+Bawana_RLNG!M72+Bawana_Spot!M72</f>
        <v>115.94</v>
      </c>
      <c r="O72" s="197">
        <f>PPCL_NG!T72+PPCL_Spot!T72+GT_NG!T72+GT_Spot!T72+Bawana_NG!T72+Bawana_RLNG!T72+Bawana_Spot!T72</f>
        <v>116.02661906461977</v>
      </c>
      <c r="P72" s="198">
        <f t="shared" si="10"/>
        <v>-8.6619064619767983E-2</v>
      </c>
      <c r="Q72" s="198">
        <f t="shared" si="11"/>
        <v>-0.27999999999993008</v>
      </c>
    </row>
    <row r="73" spans="1:17">
      <c r="A73" s="33" t="s">
        <v>115</v>
      </c>
      <c r="B73" s="197">
        <f>PPCL_NG!I73+PPCL_Spot!I73+GT_NG!I73+GT_Spot!I73+Bawana_NG!I73+Bawana_RLNG!I73+Bawana_Spot!I73</f>
        <v>344.84000000000003</v>
      </c>
      <c r="C73" s="197">
        <f>PPCL_NG!P73+PPCL_Spot!P73+GT_NG!P73+GT_Spot!P73+Bawana_NG!P73+Bawana_RLNG!P73+Bawana_Spot!P73</f>
        <v>344.7102530844669</v>
      </c>
      <c r="D73" s="198">
        <f t="shared" si="6"/>
        <v>0.12974691553313278</v>
      </c>
      <c r="E73" s="197">
        <f>PPCL_NG!J73+PPCL_Spot!J73+GT_NG!J73+GT_Spot!J73+Bawana_NG!J73+Bawana_RLNG!J73+Bawana_Spot!J73</f>
        <v>85.64</v>
      </c>
      <c r="F73" s="197">
        <f>PPCL_NG!Q73+PPCL_Spot!Q73+GT_NG!Q73+GT_Spot!Q73+Bawana_NG!Q73+Bawana_RLNG!Q73+Bawana_Spot!Q73</f>
        <v>85.575175577348929</v>
      </c>
      <c r="G73" s="198">
        <f t="shared" si="7"/>
        <v>6.4824422651071245E-2</v>
      </c>
      <c r="H73" s="197">
        <f>PPCL_NG!K73+PPCL_Spot!K73+GT_NG!K73+GT_Spot!K73+Bawana_NG!K73+Bawana_RLNG!K73+Bawana_Spot!K73</f>
        <v>14.9</v>
      </c>
      <c r="I73" s="197">
        <f>PPCL_NG!R73+PPCL_Spot!R73+GT_NG!R73+GT_Spot!R73+Bawana_NG!R73+Bawana_RLNG!R73+Bawana_Spot!R73</f>
        <v>14.899999999999999</v>
      </c>
      <c r="J73" s="198">
        <f t="shared" si="8"/>
        <v>0</v>
      </c>
      <c r="K73" s="197">
        <f>PPCL_NG!L73+PPCL_Spot!L73+GT_NG!L73+GT_Spot!L73+Bawana_NG!L73+Bawana_RLNG!L73+Bawana_Spot!L73</f>
        <v>83.59</v>
      </c>
      <c r="L73" s="197">
        <f>PPCL_NG!S73+PPCL_Spot!S73+GT_NG!S73+GT_Spot!S73+Bawana_NG!S73+Bawana_RLNG!S73+Bawana_Spot!S73</f>
        <v>83.573524201202147</v>
      </c>
      <c r="M73" s="198">
        <f t="shared" si="9"/>
        <v>1.64757987978561E-2</v>
      </c>
      <c r="N73" s="197">
        <f>PPCL_NG!M73+PPCL_Spot!M73+GT_NG!M73+GT_Spot!M73+Bawana_NG!M73+Bawana_RLNG!M73+Bawana_Spot!M73</f>
        <v>108.7</v>
      </c>
      <c r="O73" s="197">
        <f>PPCL_NG!T73+PPCL_Spot!T73+GT_NG!T73+GT_Spot!T73+Bawana_NG!T73+Bawana_RLNG!T73+Bawana_Spot!T73</f>
        <v>108.60104713698195</v>
      </c>
      <c r="P73" s="198">
        <f t="shared" si="10"/>
        <v>9.8952863018055837E-2</v>
      </c>
      <c r="Q73" s="198">
        <f t="shared" si="11"/>
        <v>0.31000000000011596</v>
      </c>
    </row>
    <row r="74" spans="1:17">
      <c r="A74" s="33" t="s">
        <v>116</v>
      </c>
      <c r="B74" s="197">
        <f>PPCL_NG!I74+PPCL_Spot!I74+GT_NG!I74+GT_Spot!I74+Bawana_NG!I74+Bawana_RLNG!I74+Bawana_Spot!I74</f>
        <v>344.84000000000003</v>
      </c>
      <c r="C74" s="197">
        <f>PPCL_NG!P74+PPCL_Spot!P74+GT_NG!P74+GT_Spot!P74+Bawana_NG!P74+Bawana_RLNG!P74+Bawana_Spot!P74</f>
        <v>344.7102530844669</v>
      </c>
      <c r="D74" s="198">
        <f t="shared" si="6"/>
        <v>0.12974691553313278</v>
      </c>
      <c r="E74" s="197">
        <f>PPCL_NG!J74+PPCL_Spot!J74+GT_NG!J74+GT_Spot!J74+Bawana_NG!J74+Bawana_RLNG!J74+Bawana_Spot!J74</f>
        <v>85.64</v>
      </c>
      <c r="F74" s="197">
        <f>PPCL_NG!Q74+PPCL_Spot!Q74+GT_NG!Q74+GT_Spot!Q74+Bawana_NG!Q74+Bawana_RLNG!Q74+Bawana_Spot!Q74</f>
        <v>85.575175577348929</v>
      </c>
      <c r="G74" s="198">
        <f t="shared" si="7"/>
        <v>6.4824422651071245E-2</v>
      </c>
      <c r="H74" s="197">
        <f>PPCL_NG!K74+PPCL_Spot!K74+GT_NG!K74+GT_Spot!K74+Bawana_NG!K74+Bawana_RLNG!K74+Bawana_Spot!K74</f>
        <v>14.9</v>
      </c>
      <c r="I74" s="197">
        <f>PPCL_NG!R74+PPCL_Spot!R74+GT_NG!R74+GT_Spot!R74+Bawana_NG!R74+Bawana_RLNG!R74+Bawana_Spot!R74</f>
        <v>14.899999999999999</v>
      </c>
      <c r="J74" s="198">
        <f t="shared" si="8"/>
        <v>0</v>
      </c>
      <c r="K74" s="197">
        <f>PPCL_NG!L74+PPCL_Spot!L74+GT_NG!L74+GT_Spot!L74+Bawana_NG!L74+Bawana_RLNG!L74+Bawana_Spot!L74</f>
        <v>83.59</v>
      </c>
      <c r="L74" s="197">
        <f>PPCL_NG!S74+PPCL_Spot!S74+GT_NG!S74+GT_Spot!S74+Bawana_NG!S74+Bawana_RLNG!S74+Bawana_Spot!S74</f>
        <v>83.573524201202147</v>
      </c>
      <c r="M74" s="198">
        <f t="shared" si="9"/>
        <v>1.64757987978561E-2</v>
      </c>
      <c r="N74" s="197">
        <f>PPCL_NG!M74+PPCL_Spot!M74+GT_NG!M74+GT_Spot!M74+Bawana_NG!M74+Bawana_RLNG!M74+Bawana_Spot!M74</f>
        <v>108.7</v>
      </c>
      <c r="O74" s="197">
        <f>PPCL_NG!T74+PPCL_Spot!T74+GT_NG!T74+GT_Spot!T74+Bawana_NG!T74+Bawana_RLNG!T74+Bawana_Spot!T74</f>
        <v>108.60104713698195</v>
      </c>
      <c r="P74" s="198">
        <f t="shared" si="10"/>
        <v>9.8952863018055837E-2</v>
      </c>
      <c r="Q74" s="198">
        <f t="shared" si="11"/>
        <v>0.31000000000011596</v>
      </c>
    </row>
    <row r="75" spans="1:17">
      <c r="A75" s="33" t="s">
        <v>117</v>
      </c>
      <c r="B75" s="197">
        <f>PPCL_NG!I75+PPCL_Spot!I75+GT_NG!I75+GT_Spot!I75+Bawana_NG!I75+Bawana_RLNG!I75+Bawana_Spot!I75</f>
        <v>325.84000000000003</v>
      </c>
      <c r="C75" s="197">
        <f>PPCL_NG!P75+PPCL_Spot!P75+GT_NG!P75+GT_Spot!P75+Bawana_NG!P75+Bawana_RLNG!P75+Bawana_Spot!P75</f>
        <v>325.83581461562795</v>
      </c>
      <c r="D75" s="198">
        <f t="shared" si="6"/>
        <v>4.1853843720787154E-3</v>
      </c>
      <c r="E75" s="197">
        <f>PPCL_NG!J75+PPCL_Spot!J75+GT_NG!J75+GT_Spot!J75+Bawana_NG!J75+Bawana_RLNG!J75+Bawana_Spot!J75</f>
        <v>78.64</v>
      </c>
      <c r="F75" s="197">
        <f>PPCL_NG!Q75+PPCL_Spot!Q75+GT_NG!Q75+GT_Spot!Q75+Bawana_NG!Q75+Bawana_RLNG!Q75+Bawana_Spot!Q75</f>
        <v>78.637908889591898</v>
      </c>
      <c r="G75" s="198">
        <f t="shared" si="7"/>
        <v>2.0911104081022813E-3</v>
      </c>
      <c r="H75" s="197">
        <f>PPCL_NG!K75+PPCL_Spot!K75+GT_NG!K75+GT_Spot!K75+Bawana_NG!K75+Bawana_RLNG!K75+Bawana_Spot!K75</f>
        <v>14.9</v>
      </c>
      <c r="I75" s="197">
        <f>PPCL_NG!R75+PPCL_Spot!R75+GT_NG!R75+GT_Spot!R75+Bawana_NG!R75+Bawana_RLNG!R75+Bawana_Spot!R75</f>
        <v>14.899999999999999</v>
      </c>
      <c r="J75" s="198">
        <f t="shared" si="8"/>
        <v>0</v>
      </c>
      <c r="K75" s="197">
        <f>PPCL_NG!L75+PPCL_Spot!L75+GT_NG!L75+GT_Spot!L75+Bawana_NG!L75+Bawana_RLNG!L75+Bawana_Spot!L75</f>
        <v>83.59</v>
      </c>
      <c r="L75" s="197">
        <f>PPCL_NG!S75+PPCL_Spot!S75+GT_NG!S75+GT_Spot!S75+Bawana_NG!S75+Bawana_RLNG!S75+Bawana_Spot!S75</f>
        <v>83.589468522619413</v>
      </c>
      <c r="M75" s="198">
        <f t="shared" si="9"/>
        <v>5.3147738059067251E-4</v>
      </c>
      <c r="N75" s="197">
        <f>PPCL_NG!M75+PPCL_Spot!M75+GT_NG!M75+GT_Spot!M75+Bawana_NG!M75+Bawana_RLNG!M75+Bawana_Spot!M75</f>
        <v>108.7</v>
      </c>
      <c r="O75" s="197">
        <f>PPCL_NG!T75+PPCL_Spot!T75+GT_NG!T75+GT_Spot!T75+Bawana_NG!T75+Bawana_RLNG!T75+Bawana_Spot!T75</f>
        <v>108.6968079721607</v>
      </c>
      <c r="P75" s="198">
        <f t="shared" si="10"/>
        <v>3.192027839304501E-3</v>
      </c>
      <c r="Q75" s="198">
        <f t="shared" si="11"/>
        <v>1.000000000007617E-2</v>
      </c>
    </row>
    <row r="76" spans="1:17">
      <c r="A76" s="33" t="s">
        <v>118</v>
      </c>
      <c r="B76" s="197">
        <f>PPCL_NG!I76+PPCL_Spot!I76+GT_NG!I76+GT_Spot!I76+Bawana_NG!I76+Bawana_RLNG!I76+Bawana_Spot!I76</f>
        <v>325.84000000000003</v>
      </c>
      <c r="C76" s="197">
        <f>PPCL_NG!P76+PPCL_Spot!P76+GT_NG!P76+GT_Spot!P76+Bawana_NG!P76+Bawana_RLNG!P76+Bawana_Spot!P76</f>
        <v>325.83581461562795</v>
      </c>
      <c r="D76" s="198">
        <f t="shared" si="6"/>
        <v>4.1853843720787154E-3</v>
      </c>
      <c r="E76" s="197">
        <f>PPCL_NG!J76+PPCL_Spot!J76+GT_NG!J76+GT_Spot!J76+Bawana_NG!J76+Bawana_RLNG!J76+Bawana_Spot!J76</f>
        <v>78.64</v>
      </c>
      <c r="F76" s="197">
        <f>PPCL_NG!Q76+PPCL_Spot!Q76+GT_NG!Q76+GT_Spot!Q76+Bawana_NG!Q76+Bawana_RLNG!Q76+Bawana_Spot!Q76</f>
        <v>78.637908889591898</v>
      </c>
      <c r="G76" s="198">
        <f t="shared" si="7"/>
        <v>2.0911104081022813E-3</v>
      </c>
      <c r="H76" s="197">
        <f>PPCL_NG!K76+PPCL_Spot!K76+GT_NG!K76+GT_Spot!K76+Bawana_NG!K76+Bawana_RLNG!K76+Bawana_Spot!K76</f>
        <v>14.9</v>
      </c>
      <c r="I76" s="197">
        <f>PPCL_NG!R76+PPCL_Spot!R76+GT_NG!R76+GT_Spot!R76+Bawana_NG!R76+Bawana_RLNG!R76+Bawana_Spot!R76</f>
        <v>14.899999999999999</v>
      </c>
      <c r="J76" s="198">
        <f t="shared" si="8"/>
        <v>0</v>
      </c>
      <c r="K76" s="197">
        <f>PPCL_NG!L76+PPCL_Spot!L76+GT_NG!L76+GT_Spot!L76+Bawana_NG!L76+Bawana_RLNG!L76+Bawana_Spot!L76</f>
        <v>83.59</v>
      </c>
      <c r="L76" s="197">
        <f>PPCL_NG!S76+PPCL_Spot!S76+GT_NG!S76+GT_Spot!S76+Bawana_NG!S76+Bawana_RLNG!S76+Bawana_Spot!S76</f>
        <v>83.589468522619413</v>
      </c>
      <c r="M76" s="198">
        <f t="shared" si="9"/>
        <v>5.3147738059067251E-4</v>
      </c>
      <c r="N76" s="197">
        <f>PPCL_NG!M76+PPCL_Spot!M76+GT_NG!M76+GT_Spot!M76+Bawana_NG!M76+Bawana_RLNG!M76+Bawana_Spot!M76</f>
        <v>108.7</v>
      </c>
      <c r="O76" s="197">
        <f>PPCL_NG!T76+PPCL_Spot!T76+GT_NG!T76+GT_Spot!T76+Bawana_NG!T76+Bawana_RLNG!T76+Bawana_Spot!T76</f>
        <v>108.6968079721607</v>
      </c>
      <c r="P76" s="198">
        <f t="shared" si="10"/>
        <v>3.192027839304501E-3</v>
      </c>
      <c r="Q76" s="198">
        <f t="shared" si="11"/>
        <v>1.000000000007617E-2</v>
      </c>
    </row>
    <row r="77" spans="1:17">
      <c r="A77" s="33" t="s">
        <v>119</v>
      </c>
      <c r="B77" s="197">
        <f>PPCL_NG!I77+PPCL_Spot!I77+GT_NG!I77+GT_Spot!I77+Bawana_NG!I77+Bawana_RLNG!I77+Bawana_Spot!I77</f>
        <v>325.84000000000003</v>
      </c>
      <c r="C77" s="197">
        <f>PPCL_NG!P77+PPCL_Spot!P77+GT_NG!P77+GT_Spot!P77+Bawana_NG!P77+Bawana_RLNG!P77+Bawana_Spot!P77</f>
        <v>325.83116018798216</v>
      </c>
      <c r="D77" s="198">
        <f t="shared" si="6"/>
        <v>8.8398120178680983E-3</v>
      </c>
      <c r="E77" s="197">
        <f>PPCL_NG!J77+PPCL_Spot!J77+GT_NG!J77+GT_Spot!J77+Bawana_NG!J77+Bawana_RLNG!J77+Bawana_Spot!J77</f>
        <v>85.64</v>
      </c>
      <c r="F77" s="197">
        <f>PPCL_NG!Q77+PPCL_Spot!Q77+GT_NG!Q77+GT_Spot!Q77+Bawana_NG!Q77+Bawana_RLNG!Q77+Bawana_Spot!Q77</f>
        <v>85.635992913837711</v>
      </c>
      <c r="G77" s="198">
        <f t="shared" si="7"/>
        <v>4.0070861622893972E-3</v>
      </c>
      <c r="H77" s="197">
        <f>PPCL_NG!K77+PPCL_Spot!K77+GT_NG!K77+GT_Spot!K77+Bawana_NG!K77+Bawana_RLNG!K77+Bawana_Spot!K77</f>
        <v>14.9</v>
      </c>
      <c r="I77" s="197">
        <f>PPCL_NG!R77+PPCL_Spot!R77+GT_NG!R77+GT_Spot!R77+Bawana_NG!R77+Bawana_RLNG!R77+Bawana_Spot!R77</f>
        <v>14.899796558210827</v>
      </c>
      <c r="J77" s="198">
        <f t="shared" si="8"/>
        <v>2.0344178917319766E-4</v>
      </c>
      <c r="K77" s="197">
        <f>PPCL_NG!L77+PPCL_Spot!L77+GT_NG!L77+GT_Spot!L77+Bawana_NG!L77+Bawana_RLNG!L77+Bawana_Spot!L77</f>
        <v>83.59</v>
      </c>
      <c r="L77" s="197">
        <f>PPCL_NG!S77+PPCL_Spot!S77+GT_NG!S77+GT_Spot!S77+Bawana_NG!S77+Bawana_RLNG!S77+Bawana_Spot!S77</f>
        <v>83.588667296394931</v>
      </c>
      <c r="M77" s="198">
        <f t="shared" si="9"/>
        <v>1.3327036050725383E-3</v>
      </c>
      <c r="N77" s="197">
        <f>PPCL_NG!M77+PPCL_Spot!M77+GT_NG!M77+GT_Spot!M77+Bawana_NG!M77+Bawana_RLNG!M77+Bawana_Spot!M77</f>
        <v>108.7</v>
      </c>
      <c r="O77" s="197">
        <f>PPCL_NG!T77+PPCL_Spot!T77+GT_NG!T77+GT_Spot!T77+Bawana_NG!T77+Bawana_RLNG!T77+Bawana_Spot!T77</f>
        <v>108.69438304357436</v>
      </c>
      <c r="P77" s="198">
        <f t="shared" si="10"/>
        <v>5.6169564256407511E-3</v>
      </c>
      <c r="Q77" s="198">
        <f t="shared" si="11"/>
        <v>2.0000000000043983E-2</v>
      </c>
    </row>
    <row r="78" spans="1:17">
      <c r="A78" s="33" t="s">
        <v>120</v>
      </c>
      <c r="B78" s="197">
        <f>PPCL_NG!I78+PPCL_Spot!I78+GT_NG!I78+GT_Spot!I78+Bawana_NG!I78+Bawana_RLNG!I78+Bawana_Spot!I78</f>
        <v>325.96000000000004</v>
      </c>
      <c r="C78" s="197">
        <f>PPCL_NG!P78+PPCL_Spot!P78+GT_NG!P78+GT_Spot!P78+Bawana_NG!P78+Bawana_RLNG!P78+Bawana_Spot!P78</f>
        <v>325.94832353249899</v>
      </c>
      <c r="D78" s="198">
        <f t="shared" si="6"/>
        <v>1.1676467501047227E-2</v>
      </c>
      <c r="E78" s="197">
        <f>PPCL_NG!J78+PPCL_Spot!J78+GT_NG!J78+GT_Spot!J78+Bawana_NG!J78+Bawana_RLNG!J78+Bawana_Spot!J78</f>
        <v>86.1</v>
      </c>
      <c r="F78" s="197">
        <f>PPCL_NG!Q78+PPCL_Spot!Q78+GT_NG!Q78+GT_Spot!Q78+Bawana_NG!Q78+Bawana_RLNG!Q78+Bawana_Spot!Q78</f>
        <v>86.094381835619174</v>
      </c>
      <c r="G78" s="198">
        <f t="shared" si="7"/>
        <v>5.6181643808201898E-3</v>
      </c>
      <c r="H78" s="197">
        <f>PPCL_NG!K78+PPCL_Spot!K78+GT_NG!K78+GT_Spot!K78+Bawana_NG!K78+Bawana_RLNG!K78+Bawana_Spot!K78</f>
        <v>15.08</v>
      </c>
      <c r="I78" s="197">
        <f>PPCL_NG!R78+PPCL_Spot!R78+GT_NG!R78+GT_Spot!R78+Bawana_NG!R78+Bawana_RLNG!R78+Bawana_Spot!R78</f>
        <v>15.079188703464428</v>
      </c>
      <c r="J78" s="198">
        <f t="shared" si="8"/>
        <v>8.1129653557177051E-4</v>
      </c>
      <c r="K78" s="197">
        <f>PPCL_NG!L78+PPCL_Spot!L78+GT_NG!L78+GT_Spot!L78+Bawana_NG!L78+Bawana_RLNG!L78+Bawana_Spot!L78</f>
        <v>84.45</v>
      </c>
      <c r="L78" s="197">
        <f>PPCL_NG!S78+PPCL_Spot!S78+GT_NG!S78+GT_Spot!S78+Bawana_NG!S78+Bawana_RLNG!S78+Bawana_Spot!S78</f>
        <v>84.445656310275609</v>
      </c>
      <c r="M78" s="198">
        <f t="shared" si="9"/>
        <v>4.3436897243935846E-3</v>
      </c>
      <c r="N78" s="197">
        <f>PPCL_NG!M78+PPCL_Spot!M78+GT_NG!M78+GT_Spot!M78+Bawana_NG!M78+Bawana_RLNG!M78+Bawana_Spot!M78</f>
        <v>109.09</v>
      </c>
      <c r="O78" s="197">
        <f>PPCL_NG!T78+PPCL_Spot!T78+GT_NG!T78+GT_Spot!T78+Bawana_NG!T78+Bawana_RLNG!T78+Bawana_Spot!T78</f>
        <v>109.08244961814182</v>
      </c>
      <c r="P78" s="198">
        <f t="shared" si="10"/>
        <v>7.5503818581807991E-3</v>
      </c>
      <c r="Q78" s="198">
        <f t="shared" si="11"/>
        <v>3.0000000000013571E-2</v>
      </c>
    </row>
    <row r="79" spans="1:17">
      <c r="A79" s="33" t="s">
        <v>121</v>
      </c>
      <c r="B79" s="197">
        <f>PPCL_NG!I79+PPCL_Spot!I79+GT_NG!I79+GT_Spot!I79+Bawana_NG!I79+Bawana_RLNG!I79+Bawana_Spot!I79</f>
        <v>325.96000000000004</v>
      </c>
      <c r="C79" s="197">
        <f>PPCL_NG!P79+PPCL_Spot!P79+GT_NG!P79+GT_Spot!P79+Bawana_NG!P79+Bawana_RLNG!P79+Bawana_Spot!P79</f>
        <v>325.94832353249899</v>
      </c>
      <c r="D79" s="198">
        <f t="shared" si="6"/>
        <v>1.1676467501047227E-2</v>
      </c>
      <c r="E79" s="197">
        <f>PPCL_NG!J79+PPCL_Spot!J79+GT_NG!J79+GT_Spot!J79+Bawana_NG!J79+Bawana_RLNG!J79+Bawana_Spot!J79</f>
        <v>86.1</v>
      </c>
      <c r="F79" s="197">
        <f>PPCL_NG!Q79+PPCL_Spot!Q79+GT_NG!Q79+GT_Spot!Q79+Bawana_NG!Q79+Bawana_RLNG!Q79+Bawana_Spot!Q79</f>
        <v>86.094381835619174</v>
      </c>
      <c r="G79" s="198">
        <f t="shared" si="7"/>
        <v>5.6181643808201898E-3</v>
      </c>
      <c r="H79" s="197">
        <f>PPCL_NG!K79+PPCL_Spot!K79+GT_NG!K79+GT_Spot!K79+Bawana_NG!K79+Bawana_RLNG!K79+Bawana_Spot!K79</f>
        <v>15.08</v>
      </c>
      <c r="I79" s="197">
        <f>PPCL_NG!R79+PPCL_Spot!R79+GT_NG!R79+GT_Spot!R79+Bawana_NG!R79+Bawana_RLNG!R79+Bawana_Spot!R79</f>
        <v>15.079188703464428</v>
      </c>
      <c r="J79" s="198">
        <f t="shared" si="8"/>
        <v>8.1129653557177051E-4</v>
      </c>
      <c r="K79" s="197">
        <f>PPCL_NG!L79+PPCL_Spot!L79+GT_NG!L79+GT_Spot!L79+Bawana_NG!L79+Bawana_RLNG!L79+Bawana_Spot!L79</f>
        <v>84.45</v>
      </c>
      <c r="L79" s="197">
        <f>PPCL_NG!S79+PPCL_Spot!S79+GT_NG!S79+GT_Spot!S79+Bawana_NG!S79+Bawana_RLNG!S79+Bawana_Spot!S79</f>
        <v>84.445656310275609</v>
      </c>
      <c r="M79" s="198">
        <f t="shared" si="9"/>
        <v>4.3436897243935846E-3</v>
      </c>
      <c r="N79" s="197">
        <f>PPCL_NG!M79+PPCL_Spot!M79+GT_NG!M79+GT_Spot!M79+Bawana_NG!M79+Bawana_RLNG!M79+Bawana_Spot!M79</f>
        <v>109.09</v>
      </c>
      <c r="O79" s="197">
        <f>PPCL_NG!T79+PPCL_Spot!T79+GT_NG!T79+GT_Spot!T79+Bawana_NG!T79+Bawana_RLNG!T79+Bawana_Spot!T79</f>
        <v>109.08244961814182</v>
      </c>
      <c r="P79" s="198">
        <f t="shared" si="10"/>
        <v>7.5503818581807991E-3</v>
      </c>
      <c r="Q79" s="198">
        <f t="shared" si="11"/>
        <v>3.0000000000013571E-2</v>
      </c>
    </row>
    <row r="80" spans="1:17">
      <c r="A80" s="33" t="s">
        <v>122</v>
      </c>
      <c r="B80" s="197">
        <f>PPCL_NG!I80+PPCL_Spot!I80+GT_NG!I80+GT_Spot!I80+Bawana_NG!I80+Bawana_RLNG!I80+Bawana_Spot!I80</f>
        <v>325.96000000000004</v>
      </c>
      <c r="C80" s="197">
        <f>PPCL_NG!P80+PPCL_Spot!P80+GT_NG!P80+GT_Spot!P80+Bawana_NG!P80+Bawana_RLNG!P80+Bawana_Spot!P80</f>
        <v>325.94832353249899</v>
      </c>
      <c r="D80" s="198">
        <f t="shared" si="6"/>
        <v>1.1676467501047227E-2</v>
      </c>
      <c r="E80" s="197">
        <f>PPCL_NG!J80+PPCL_Spot!J80+GT_NG!J80+GT_Spot!J80+Bawana_NG!J80+Bawana_RLNG!J80+Bawana_Spot!J80</f>
        <v>86.1</v>
      </c>
      <c r="F80" s="197">
        <f>PPCL_NG!Q80+PPCL_Spot!Q80+GT_NG!Q80+GT_Spot!Q80+Bawana_NG!Q80+Bawana_RLNG!Q80+Bawana_Spot!Q80</f>
        <v>86.094381835619174</v>
      </c>
      <c r="G80" s="198">
        <f t="shared" si="7"/>
        <v>5.6181643808201898E-3</v>
      </c>
      <c r="H80" s="197">
        <f>PPCL_NG!K80+PPCL_Spot!K80+GT_NG!K80+GT_Spot!K80+Bawana_NG!K80+Bawana_RLNG!K80+Bawana_Spot!K80</f>
        <v>15.08</v>
      </c>
      <c r="I80" s="197">
        <f>PPCL_NG!R80+PPCL_Spot!R80+GT_NG!R80+GT_Spot!R80+Bawana_NG!R80+Bawana_RLNG!R80+Bawana_Spot!R80</f>
        <v>15.079188703464428</v>
      </c>
      <c r="J80" s="198">
        <f t="shared" si="8"/>
        <v>8.1129653557177051E-4</v>
      </c>
      <c r="K80" s="197">
        <f>PPCL_NG!L80+PPCL_Spot!L80+GT_NG!L80+GT_Spot!L80+Bawana_NG!L80+Bawana_RLNG!L80+Bawana_Spot!L80</f>
        <v>84.45</v>
      </c>
      <c r="L80" s="197">
        <f>PPCL_NG!S80+PPCL_Spot!S80+GT_NG!S80+GT_Spot!S80+Bawana_NG!S80+Bawana_RLNG!S80+Bawana_Spot!S80</f>
        <v>84.445656310275609</v>
      </c>
      <c r="M80" s="198">
        <f t="shared" si="9"/>
        <v>4.3436897243935846E-3</v>
      </c>
      <c r="N80" s="197">
        <f>PPCL_NG!M80+PPCL_Spot!M80+GT_NG!M80+GT_Spot!M80+Bawana_NG!M80+Bawana_RLNG!M80+Bawana_Spot!M80</f>
        <v>109.09</v>
      </c>
      <c r="O80" s="197">
        <f>PPCL_NG!T80+PPCL_Spot!T80+GT_NG!T80+GT_Spot!T80+Bawana_NG!T80+Bawana_RLNG!T80+Bawana_Spot!T80</f>
        <v>109.08244961814182</v>
      </c>
      <c r="P80" s="198">
        <f t="shared" si="10"/>
        <v>7.5503818581807991E-3</v>
      </c>
      <c r="Q80" s="198">
        <f t="shared" si="11"/>
        <v>3.0000000000013571E-2</v>
      </c>
    </row>
    <row r="81" spans="1:17">
      <c r="A81" s="33" t="s">
        <v>123</v>
      </c>
      <c r="B81" s="197">
        <f>PPCL_NG!I81+PPCL_Spot!I81+GT_NG!I81+GT_Spot!I81+Bawana_NG!I81+Bawana_RLNG!I81+Bawana_Spot!I81</f>
        <v>409.96000000000004</v>
      </c>
      <c r="C81" s="197">
        <f>PPCL_NG!P81+PPCL_Spot!P81+GT_NG!P81+GT_Spot!P81+Bawana_NG!P81+Bawana_RLNG!P81+Bawana_Spot!P81</f>
        <v>409.94832353249899</v>
      </c>
      <c r="D81" s="198">
        <f t="shared" si="6"/>
        <v>1.1676467501047227E-2</v>
      </c>
      <c r="E81" s="197">
        <f>PPCL_NG!J81+PPCL_Spot!J81+GT_NG!J81+GT_Spot!J81+Bawana_NG!J81+Bawana_RLNG!J81+Bawana_Spot!J81</f>
        <v>86.1</v>
      </c>
      <c r="F81" s="197">
        <f>PPCL_NG!Q81+PPCL_Spot!Q81+GT_NG!Q81+GT_Spot!Q81+Bawana_NG!Q81+Bawana_RLNG!Q81+Bawana_Spot!Q81</f>
        <v>86.094381835619174</v>
      </c>
      <c r="G81" s="198">
        <f t="shared" si="7"/>
        <v>5.6181643808201898E-3</v>
      </c>
      <c r="H81" s="197">
        <f>PPCL_NG!K81+PPCL_Spot!K81+GT_NG!K81+GT_Spot!K81+Bawana_NG!K81+Bawana_RLNG!K81+Bawana_Spot!K81</f>
        <v>15.08</v>
      </c>
      <c r="I81" s="197">
        <f>PPCL_NG!R81+PPCL_Spot!R81+GT_NG!R81+GT_Spot!R81+Bawana_NG!R81+Bawana_RLNG!R81+Bawana_Spot!R81</f>
        <v>15.079188703464428</v>
      </c>
      <c r="J81" s="198">
        <f t="shared" si="8"/>
        <v>8.1129653557177051E-4</v>
      </c>
      <c r="K81" s="197">
        <f>PPCL_NG!L81+PPCL_Spot!L81+GT_NG!L81+GT_Spot!L81+Bawana_NG!L81+Bawana_RLNG!L81+Bawana_Spot!L81</f>
        <v>84.45</v>
      </c>
      <c r="L81" s="197">
        <f>PPCL_NG!S81+PPCL_Spot!S81+GT_NG!S81+GT_Spot!S81+Bawana_NG!S81+Bawana_RLNG!S81+Bawana_Spot!S81</f>
        <v>84.445656310275609</v>
      </c>
      <c r="M81" s="198">
        <f t="shared" si="9"/>
        <v>4.3436897243935846E-3</v>
      </c>
      <c r="N81" s="197">
        <f>PPCL_NG!M81+PPCL_Spot!M81+GT_NG!M81+GT_Spot!M81+Bawana_NG!M81+Bawana_RLNG!M81+Bawana_Spot!M81</f>
        <v>109.09</v>
      </c>
      <c r="O81" s="197">
        <f>PPCL_NG!T81+PPCL_Spot!T81+GT_NG!T81+GT_Spot!T81+Bawana_NG!T81+Bawana_RLNG!T81+Bawana_Spot!T81</f>
        <v>109.08244961814182</v>
      </c>
      <c r="P81" s="198">
        <f t="shared" si="10"/>
        <v>7.5503818581807991E-3</v>
      </c>
      <c r="Q81" s="198">
        <f t="shared" si="11"/>
        <v>3.0000000000013571E-2</v>
      </c>
    </row>
    <row r="82" spans="1:17">
      <c r="A82" s="33" t="s">
        <v>124</v>
      </c>
      <c r="B82" s="197">
        <f>PPCL_NG!I82+PPCL_Spot!I82+GT_NG!I82+GT_Spot!I82+Bawana_NG!I82+Bawana_RLNG!I82+Bawana_Spot!I82</f>
        <v>476.66999999999996</v>
      </c>
      <c r="C82" s="197">
        <f>PPCL_NG!P82+PPCL_Spot!P82+GT_NG!P82+GT_Spot!P82+Bawana_NG!P82+Bawana_RLNG!P82+Bawana_Spot!P82</f>
        <v>476.65832353249897</v>
      </c>
      <c r="D82" s="198">
        <f t="shared" si="6"/>
        <v>1.1676467500990384E-2</v>
      </c>
      <c r="E82" s="197">
        <f>PPCL_NG!J82+PPCL_Spot!J82+GT_NG!J82+GT_Spot!J82+Bawana_NG!J82+Bawana_RLNG!J82+Bawana_Spot!J82</f>
        <v>86.1</v>
      </c>
      <c r="F82" s="197">
        <f>PPCL_NG!Q82+PPCL_Spot!Q82+GT_NG!Q82+GT_Spot!Q82+Bawana_NG!Q82+Bawana_RLNG!Q82+Bawana_Spot!Q82</f>
        <v>86.094381835619174</v>
      </c>
      <c r="G82" s="198">
        <f t="shared" si="7"/>
        <v>5.6181643808201898E-3</v>
      </c>
      <c r="H82" s="197">
        <f>PPCL_NG!K82+PPCL_Spot!K82+GT_NG!K82+GT_Spot!K82+Bawana_NG!K82+Bawana_RLNG!K82+Bawana_Spot!K82</f>
        <v>15.08</v>
      </c>
      <c r="I82" s="197">
        <f>PPCL_NG!R82+PPCL_Spot!R82+GT_NG!R82+GT_Spot!R82+Bawana_NG!R82+Bawana_RLNG!R82+Bawana_Spot!R82</f>
        <v>15.079188703464428</v>
      </c>
      <c r="J82" s="198">
        <f t="shared" si="8"/>
        <v>8.1129653557177051E-4</v>
      </c>
      <c r="K82" s="197">
        <f>PPCL_NG!L82+PPCL_Spot!L82+GT_NG!L82+GT_Spot!L82+Bawana_NG!L82+Bawana_RLNG!L82+Bawana_Spot!L82</f>
        <v>83.740000000000009</v>
      </c>
      <c r="L82" s="197">
        <f>PPCL_NG!S82+PPCL_Spot!S82+GT_NG!S82+GT_Spot!S82+Bawana_NG!S82+Bawana_RLNG!S82+Bawana_Spot!S82</f>
        <v>83.735656310275601</v>
      </c>
      <c r="M82" s="198">
        <f t="shared" si="9"/>
        <v>4.3436897244077954E-3</v>
      </c>
      <c r="N82" s="197">
        <f>PPCL_NG!M82+PPCL_Spot!M82+GT_NG!M82+GT_Spot!M82+Bawana_NG!M82+Bawana_RLNG!M82+Bawana_Spot!M82</f>
        <v>109.09</v>
      </c>
      <c r="O82" s="197">
        <f>PPCL_NG!T82+PPCL_Spot!T82+GT_NG!T82+GT_Spot!T82+Bawana_NG!T82+Bawana_RLNG!T82+Bawana_Spot!T82</f>
        <v>109.08244961814182</v>
      </c>
      <c r="P82" s="198">
        <f t="shared" si="10"/>
        <v>7.5503818581807991E-3</v>
      </c>
      <c r="Q82" s="198">
        <f t="shared" si="11"/>
        <v>2.9999999999970939E-2</v>
      </c>
    </row>
    <row r="83" spans="1:17">
      <c r="A83" s="33" t="s">
        <v>125</v>
      </c>
      <c r="B83" s="197">
        <f>PPCL_NG!I83+PPCL_Spot!I83+GT_NG!I83+GT_Spot!I83+Bawana_NG!I83+Bawana_RLNG!I83+Bawana_Spot!I83</f>
        <v>455.73</v>
      </c>
      <c r="C83" s="197">
        <f>PPCL_NG!P83+PPCL_Spot!P83+GT_NG!P83+GT_Spot!P83+Bawana_NG!P83+Bawana_RLNG!P83+Bawana_Spot!P83</f>
        <v>455.72464506994379</v>
      </c>
      <c r="D83" s="198">
        <f t="shared" si="6"/>
        <v>5.3549300562281132E-3</v>
      </c>
      <c r="E83" s="197">
        <f>PPCL_NG!J83+PPCL_Spot!J83+GT_NG!J83+GT_Spot!J83+Bawana_NG!J83+Bawana_RLNG!J83+Bawana_Spot!J83</f>
        <v>86.42</v>
      </c>
      <c r="F83" s="197">
        <f>PPCL_NG!Q83+PPCL_Spot!Q83+GT_NG!Q83+GT_Spot!Q83+Bawana_NG!Q83+Bawana_RLNG!Q83+Bawana_Spot!Q83</f>
        <v>86.417371679592719</v>
      </c>
      <c r="G83" s="198">
        <f t="shared" si="7"/>
        <v>2.6283204072825583E-3</v>
      </c>
      <c r="H83" s="197">
        <f>PPCL_NG!K83+PPCL_Spot!K83+GT_NG!K83+GT_Spot!K83+Bawana_NG!K83+Bawana_RLNG!K83+Bawana_Spot!K83</f>
        <v>15.2</v>
      </c>
      <c r="I83" s="197">
        <f>PPCL_NG!R83+PPCL_Spot!R83+GT_NG!R83+GT_Spot!R83+Bawana_NG!R83+Bawana_RLNG!R83+Bawana_Spot!R83</f>
        <v>15.200379715588166</v>
      </c>
      <c r="J83" s="198">
        <f t="shared" si="8"/>
        <v>-3.7971558816707329E-4</v>
      </c>
      <c r="K83" s="197">
        <f>PPCL_NG!L83+PPCL_Spot!L83+GT_NG!L83+GT_Spot!L83+Bawana_NG!L83+Bawana_RLNG!L83+Bawana_Spot!L83</f>
        <v>84.789999999999992</v>
      </c>
      <c r="L83" s="197">
        <f>PPCL_NG!S83+PPCL_Spot!S83+GT_NG!S83+GT_Spot!S83+Bawana_NG!S83+Bawana_RLNG!S83+Bawana_Spot!S83</f>
        <v>84.79158135470901</v>
      </c>
      <c r="M83" s="198">
        <f t="shared" si="9"/>
        <v>-1.5813547090175462E-3</v>
      </c>
      <c r="N83" s="197">
        <f>PPCL_NG!M83+PPCL_Spot!M83+GT_NG!M83+GT_Spot!M83+Bawana_NG!M83+Bawana_RLNG!M83+Bawana_Spot!M83</f>
        <v>109.47</v>
      </c>
      <c r="O83" s="197">
        <f>PPCL_NG!T83+PPCL_Spot!T83+GT_NG!T83+GT_Spot!T83+Bawana_NG!T83+Bawana_RLNG!T83+Bawana_Spot!T83</f>
        <v>109.46602218016632</v>
      </c>
      <c r="P83" s="198">
        <f t="shared" si="10"/>
        <v>3.9778198336790638E-3</v>
      </c>
      <c r="Q83" s="198">
        <f t="shared" si="11"/>
        <v>1.0000000000005116E-2</v>
      </c>
    </row>
    <row r="84" spans="1:17">
      <c r="A84" s="33" t="s">
        <v>126</v>
      </c>
      <c r="B84" s="197">
        <f>PPCL_NG!I84+PPCL_Spot!I84+GT_NG!I84+GT_Spot!I84+Bawana_NG!I84+Bawana_RLNG!I84+Bawana_Spot!I84</f>
        <v>455.73</v>
      </c>
      <c r="C84" s="197">
        <f>PPCL_NG!P84+PPCL_Spot!P84+GT_NG!P84+GT_Spot!P84+Bawana_NG!P84+Bawana_RLNG!P84+Bawana_Spot!P84</f>
        <v>455.72464506994379</v>
      </c>
      <c r="D84" s="198">
        <f t="shared" si="6"/>
        <v>5.3549300562281132E-3</v>
      </c>
      <c r="E84" s="197">
        <f>PPCL_NG!J84+PPCL_Spot!J84+GT_NG!J84+GT_Spot!J84+Bawana_NG!J84+Bawana_RLNG!J84+Bawana_Spot!J84</f>
        <v>86.42</v>
      </c>
      <c r="F84" s="197">
        <f>PPCL_NG!Q84+PPCL_Spot!Q84+GT_NG!Q84+GT_Spot!Q84+Bawana_NG!Q84+Bawana_RLNG!Q84+Bawana_Spot!Q84</f>
        <v>86.417371679592719</v>
      </c>
      <c r="G84" s="198">
        <f t="shared" si="7"/>
        <v>2.6283204072825583E-3</v>
      </c>
      <c r="H84" s="197">
        <f>PPCL_NG!K84+PPCL_Spot!K84+GT_NG!K84+GT_Spot!K84+Bawana_NG!K84+Bawana_RLNG!K84+Bawana_Spot!K84</f>
        <v>15.2</v>
      </c>
      <c r="I84" s="197">
        <f>PPCL_NG!R84+PPCL_Spot!R84+GT_NG!R84+GT_Spot!R84+Bawana_NG!R84+Bawana_RLNG!R84+Bawana_Spot!R84</f>
        <v>15.200379715588166</v>
      </c>
      <c r="J84" s="198">
        <f t="shared" si="8"/>
        <v>-3.7971558816707329E-4</v>
      </c>
      <c r="K84" s="197">
        <f>PPCL_NG!L84+PPCL_Spot!L84+GT_NG!L84+GT_Spot!L84+Bawana_NG!L84+Bawana_RLNG!L84+Bawana_Spot!L84</f>
        <v>84.789999999999992</v>
      </c>
      <c r="L84" s="197">
        <f>PPCL_NG!S84+PPCL_Spot!S84+GT_NG!S84+GT_Spot!S84+Bawana_NG!S84+Bawana_RLNG!S84+Bawana_Spot!S84</f>
        <v>84.79158135470901</v>
      </c>
      <c r="M84" s="198">
        <f t="shared" si="9"/>
        <v>-1.5813547090175462E-3</v>
      </c>
      <c r="N84" s="197">
        <f>PPCL_NG!M84+PPCL_Spot!M84+GT_NG!M84+GT_Spot!M84+Bawana_NG!M84+Bawana_RLNG!M84+Bawana_Spot!M84</f>
        <v>109.47</v>
      </c>
      <c r="O84" s="197">
        <f>PPCL_NG!T84+PPCL_Spot!T84+GT_NG!T84+GT_Spot!T84+Bawana_NG!T84+Bawana_RLNG!T84+Bawana_Spot!T84</f>
        <v>109.46602218016632</v>
      </c>
      <c r="P84" s="198">
        <f t="shared" si="10"/>
        <v>3.9778198336790638E-3</v>
      </c>
      <c r="Q84" s="198">
        <f t="shared" si="11"/>
        <v>1.0000000000005116E-2</v>
      </c>
    </row>
    <row r="85" spans="1:17">
      <c r="A85" s="33" t="s">
        <v>127</v>
      </c>
      <c r="B85" s="197">
        <f>PPCL_NG!I85+PPCL_Spot!I85+GT_NG!I85+GT_Spot!I85+Bawana_NG!I85+Bawana_RLNG!I85+Bawana_Spot!I85</f>
        <v>455.73</v>
      </c>
      <c r="C85" s="197">
        <f>PPCL_NG!P85+PPCL_Spot!P85+GT_NG!P85+GT_Spot!P85+Bawana_NG!P85+Bawana_RLNG!P85+Bawana_Spot!P85</f>
        <v>455.72464506994379</v>
      </c>
      <c r="D85" s="198">
        <f t="shared" si="6"/>
        <v>5.3549300562281132E-3</v>
      </c>
      <c r="E85" s="197">
        <f>PPCL_NG!J85+PPCL_Spot!J85+GT_NG!J85+GT_Spot!J85+Bawana_NG!J85+Bawana_RLNG!J85+Bawana_Spot!J85</f>
        <v>86.42</v>
      </c>
      <c r="F85" s="197">
        <f>PPCL_NG!Q85+PPCL_Spot!Q85+GT_NG!Q85+GT_Spot!Q85+Bawana_NG!Q85+Bawana_RLNG!Q85+Bawana_Spot!Q85</f>
        <v>86.417371679592719</v>
      </c>
      <c r="G85" s="198">
        <f t="shared" si="7"/>
        <v>2.6283204072825583E-3</v>
      </c>
      <c r="H85" s="197">
        <f>PPCL_NG!K85+PPCL_Spot!K85+GT_NG!K85+GT_Spot!K85+Bawana_NG!K85+Bawana_RLNG!K85+Bawana_Spot!K85</f>
        <v>15.2</v>
      </c>
      <c r="I85" s="197">
        <f>PPCL_NG!R85+PPCL_Spot!R85+GT_NG!R85+GT_Spot!R85+Bawana_NG!R85+Bawana_RLNG!R85+Bawana_Spot!R85</f>
        <v>15.200379715588166</v>
      </c>
      <c r="J85" s="198">
        <f t="shared" si="8"/>
        <v>-3.7971558816707329E-4</v>
      </c>
      <c r="K85" s="197">
        <f>PPCL_NG!L85+PPCL_Spot!L85+GT_NG!L85+GT_Spot!L85+Bawana_NG!L85+Bawana_RLNG!L85+Bawana_Spot!L85</f>
        <v>84.789999999999992</v>
      </c>
      <c r="L85" s="197">
        <f>PPCL_NG!S85+PPCL_Spot!S85+GT_NG!S85+GT_Spot!S85+Bawana_NG!S85+Bawana_RLNG!S85+Bawana_Spot!S85</f>
        <v>84.79158135470901</v>
      </c>
      <c r="M85" s="198">
        <f t="shared" si="9"/>
        <v>-1.5813547090175462E-3</v>
      </c>
      <c r="N85" s="197">
        <f>PPCL_NG!M85+PPCL_Spot!M85+GT_NG!M85+GT_Spot!M85+Bawana_NG!M85+Bawana_RLNG!M85+Bawana_Spot!M85</f>
        <v>109.47</v>
      </c>
      <c r="O85" s="197">
        <f>PPCL_NG!T85+PPCL_Spot!T85+GT_NG!T85+GT_Spot!T85+Bawana_NG!T85+Bawana_RLNG!T85+Bawana_Spot!T85</f>
        <v>109.46602218016632</v>
      </c>
      <c r="P85" s="198">
        <f t="shared" si="10"/>
        <v>3.9778198336790638E-3</v>
      </c>
      <c r="Q85" s="198">
        <f t="shared" si="11"/>
        <v>1.0000000000005116E-2</v>
      </c>
    </row>
    <row r="86" spans="1:17">
      <c r="A86" s="33" t="s">
        <v>128</v>
      </c>
      <c r="B86" s="197">
        <f>PPCL_NG!I86+PPCL_Spot!I86+GT_NG!I86+GT_Spot!I86+Bawana_NG!I86+Bawana_RLNG!I86+Bawana_Spot!I86</f>
        <v>455.73</v>
      </c>
      <c r="C86" s="197">
        <f>PPCL_NG!P86+PPCL_Spot!P86+GT_NG!P86+GT_Spot!P86+Bawana_NG!P86+Bawana_RLNG!P86+Bawana_Spot!P86</f>
        <v>455.72464506994379</v>
      </c>
      <c r="D86" s="198">
        <f t="shared" si="6"/>
        <v>5.3549300562281132E-3</v>
      </c>
      <c r="E86" s="197">
        <f>PPCL_NG!J86+PPCL_Spot!J86+GT_NG!J86+GT_Spot!J86+Bawana_NG!J86+Bawana_RLNG!J86+Bawana_Spot!J86</f>
        <v>86.42</v>
      </c>
      <c r="F86" s="197">
        <f>PPCL_NG!Q86+PPCL_Spot!Q86+GT_NG!Q86+GT_Spot!Q86+Bawana_NG!Q86+Bawana_RLNG!Q86+Bawana_Spot!Q86</f>
        <v>86.417371679592719</v>
      </c>
      <c r="G86" s="198">
        <f t="shared" si="7"/>
        <v>2.6283204072825583E-3</v>
      </c>
      <c r="H86" s="197">
        <f>PPCL_NG!K86+PPCL_Spot!K86+GT_NG!K86+GT_Spot!K86+Bawana_NG!K86+Bawana_RLNG!K86+Bawana_Spot!K86</f>
        <v>15.2</v>
      </c>
      <c r="I86" s="197">
        <f>PPCL_NG!R86+PPCL_Spot!R86+GT_NG!R86+GT_Spot!R86+Bawana_NG!R86+Bawana_RLNG!R86+Bawana_Spot!R86</f>
        <v>15.200379715588166</v>
      </c>
      <c r="J86" s="198">
        <f t="shared" si="8"/>
        <v>-3.7971558816707329E-4</v>
      </c>
      <c r="K86" s="197">
        <f>PPCL_NG!L86+PPCL_Spot!L86+GT_NG!L86+GT_Spot!L86+Bawana_NG!L86+Bawana_RLNG!L86+Bawana_Spot!L86</f>
        <v>84.789999999999992</v>
      </c>
      <c r="L86" s="197">
        <f>PPCL_NG!S86+PPCL_Spot!S86+GT_NG!S86+GT_Spot!S86+Bawana_NG!S86+Bawana_RLNG!S86+Bawana_Spot!S86</f>
        <v>84.79158135470901</v>
      </c>
      <c r="M86" s="198">
        <f t="shared" si="9"/>
        <v>-1.5813547090175462E-3</v>
      </c>
      <c r="N86" s="197">
        <f>PPCL_NG!M86+PPCL_Spot!M86+GT_NG!M86+GT_Spot!M86+Bawana_NG!M86+Bawana_RLNG!M86+Bawana_Spot!M86</f>
        <v>109.47</v>
      </c>
      <c r="O86" s="197">
        <f>PPCL_NG!T86+PPCL_Spot!T86+GT_NG!T86+GT_Spot!T86+Bawana_NG!T86+Bawana_RLNG!T86+Bawana_Spot!T86</f>
        <v>109.46602218016632</v>
      </c>
      <c r="P86" s="198">
        <f t="shared" si="10"/>
        <v>3.9778198336790638E-3</v>
      </c>
      <c r="Q86" s="198">
        <f t="shared" si="11"/>
        <v>1.0000000000005116E-2</v>
      </c>
    </row>
    <row r="87" spans="1:17">
      <c r="A87" s="33" t="s">
        <v>129</v>
      </c>
      <c r="B87" s="197">
        <f>PPCL_NG!I87+PPCL_Spot!I87+GT_NG!I87+GT_Spot!I87+Bawana_NG!I87+Bawana_RLNG!I87+Bawana_Spot!I87</f>
        <v>456.14</v>
      </c>
      <c r="C87" s="197">
        <f>PPCL_NG!P87+PPCL_Spot!P87+GT_NG!P87+GT_Spot!P87+Bawana_NG!P87+Bawana_RLNG!P87+Bawana_Spot!P87</f>
        <v>456.13464768829311</v>
      </c>
      <c r="D87" s="198">
        <f t="shared" si="6"/>
        <v>5.3523117068721149E-3</v>
      </c>
      <c r="E87" s="197">
        <f>PPCL_NG!J87+PPCL_Spot!J87+GT_NG!J87+GT_Spot!J87+Bawana_NG!J87+Bawana_RLNG!J87+Bawana_Spot!J87</f>
        <v>86.63</v>
      </c>
      <c r="F87" s="197">
        <f>PPCL_NG!Q87+PPCL_Spot!Q87+GT_NG!Q87+GT_Spot!Q87+Bawana_NG!Q87+Bawana_RLNG!Q87+Bawana_Spot!Q87</f>
        <v>86.627371406989468</v>
      </c>
      <c r="G87" s="198">
        <f t="shared" si="7"/>
        <v>2.6285930105274247E-3</v>
      </c>
      <c r="H87" s="197">
        <f>PPCL_NG!K87+PPCL_Spot!K87+GT_NG!K87+GT_Spot!K87+Bawana_NG!K87+Bawana_RLNG!K87+Bawana_Spot!K87</f>
        <v>15.2</v>
      </c>
      <c r="I87" s="197">
        <f>PPCL_NG!R87+PPCL_Spot!R87+GT_NG!R87+GT_Spot!R87+Bawana_NG!R87+Bawana_RLNG!R87+Bawana_Spot!R87</f>
        <v>15.200379715588166</v>
      </c>
      <c r="J87" s="198">
        <f t="shared" si="8"/>
        <v>-3.7971558816707329E-4</v>
      </c>
      <c r="K87" s="197">
        <f>PPCL_NG!L87+PPCL_Spot!L87+GT_NG!L87+GT_Spot!L87+Bawana_NG!L87+Bawana_RLNG!L87+Bawana_Spot!L87</f>
        <v>84.85</v>
      </c>
      <c r="L87" s="197">
        <f>PPCL_NG!S87+PPCL_Spot!S87+GT_NG!S87+GT_Spot!S87+Bawana_NG!S87+Bawana_RLNG!S87+Bawana_Spot!S87</f>
        <v>84.851579253432732</v>
      </c>
      <c r="M87" s="198">
        <f t="shared" si="9"/>
        <v>-1.5792534327374597E-3</v>
      </c>
      <c r="N87" s="197">
        <f>PPCL_NG!M87+PPCL_Spot!M87+GT_NG!M87+GT_Spot!M87+Bawana_NG!M87+Bawana_RLNG!M87+Bawana_Spot!M87</f>
        <v>109.78999999999999</v>
      </c>
      <c r="O87" s="197">
        <f>PPCL_NG!T87+PPCL_Spot!T87+GT_NG!T87+GT_Spot!T87+Bawana_NG!T87+Bawana_RLNG!T87+Bawana_Spot!T87</f>
        <v>109.78602193569651</v>
      </c>
      <c r="P87" s="198">
        <f t="shared" si="10"/>
        <v>3.9780643034816876E-3</v>
      </c>
      <c r="Q87" s="198">
        <f t="shared" si="11"/>
        <v>9.9999999999766942E-3</v>
      </c>
    </row>
    <row r="88" spans="1:17">
      <c r="A88" s="33" t="s">
        <v>130</v>
      </c>
      <c r="B88" s="197">
        <f>PPCL_NG!I88+PPCL_Spot!I88+GT_NG!I88+GT_Spot!I88+Bawana_NG!I88+Bawana_RLNG!I88+Bawana_Spot!I88</f>
        <v>456.14</v>
      </c>
      <c r="C88" s="197">
        <f>PPCL_NG!P88+PPCL_Spot!P88+GT_NG!P88+GT_Spot!P88+Bawana_NG!P88+Bawana_RLNG!P88+Bawana_Spot!P88</f>
        <v>456.13464768829311</v>
      </c>
      <c r="D88" s="198">
        <f t="shared" si="6"/>
        <v>5.3523117068721149E-3</v>
      </c>
      <c r="E88" s="197">
        <f>PPCL_NG!J88+PPCL_Spot!J88+GT_NG!J88+GT_Spot!J88+Bawana_NG!J88+Bawana_RLNG!J88+Bawana_Spot!J88</f>
        <v>86.63</v>
      </c>
      <c r="F88" s="197">
        <f>PPCL_NG!Q88+PPCL_Spot!Q88+GT_NG!Q88+GT_Spot!Q88+Bawana_NG!Q88+Bawana_RLNG!Q88+Bawana_Spot!Q88</f>
        <v>86.627371406989468</v>
      </c>
      <c r="G88" s="198">
        <f t="shared" si="7"/>
        <v>2.6285930105274247E-3</v>
      </c>
      <c r="H88" s="197">
        <f>PPCL_NG!K88+PPCL_Spot!K88+GT_NG!K88+GT_Spot!K88+Bawana_NG!K88+Bawana_RLNG!K88+Bawana_Spot!K88</f>
        <v>15.2</v>
      </c>
      <c r="I88" s="197">
        <f>PPCL_NG!R88+PPCL_Spot!R88+GT_NG!R88+GT_Spot!R88+Bawana_NG!R88+Bawana_RLNG!R88+Bawana_Spot!R88</f>
        <v>15.200379715588166</v>
      </c>
      <c r="J88" s="198">
        <f t="shared" si="8"/>
        <v>-3.7971558816707329E-4</v>
      </c>
      <c r="K88" s="197">
        <f>PPCL_NG!L88+PPCL_Spot!L88+GT_NG!L88+GT_Spot!L88+Bawana_NG!L88+Bawana_RLNG!L88+Bawana_Spot!L88</f>
        <v>84.85</v>
      </c>
      <c r="L88" s="197">
        <f>PPCL_NG!S88+PPCL_Spot!S88+GT_NG!S88+GT_Spot!S88+Bawana_NG!S88+Bawana_RLNG!S88+Bawana_Spot!S88</f>
        <v>84.851579253432732</v>
      </c>
      <c r="M88" s="198">
        <f t="shared" si="9"/>
        <v>-1.5792534327374597E-3</v>
      </c>
      <c r="N88" s="197">
        <f>PPCL_NG!M88+PPCL_Spot!M88+GT_NG!M88+GT_Spot!M88+Bawana_NG!M88+Bawana_RLNG!M88+Bawana_Spot!M88</f>
        <v>109.78999999999999</v>
      </c>
      <c r="O88" s="197">
        <f>PPCL_NG!T88+PPCL_Spot!T88+GT_NG!T88+GT_Spot!T88+Bawana_NG!T88+Bawana_RLNG!T88+Bawana_Spot!T88</f>
        <v>109.78602193569651</v>
      </c>
      <c r="P88" s="198">
        <f t="shared" si="10"/>
        <v>3.9780643034816876E-3</v>
      </c>
      <c r="Q88" s="198">
        <f t="shared" si="11"/>
        <v>9.9999999999766942E-3</v>
      </c>
    </row>
    <row r="89" spans="1:17">
      <c r="A89" s="33" t="s">
        <v>131</v>
      </c>
      <c r="B89" s="197">
        <f>PPCL_NG!I89+PPCL_Spot!I89+GT_NG!I89+GT_Spot!I89+Bawana_NG!I89+Bawana_RLNG!I89+Bawana_Spot!I89</f>
        <v>456.14</v>
      </c>
      <c r="C89" s="197">
        <f>PPCL_NG!P89+PPCL_Spot!P89+GT_NG!P89+GT_Spot!P89+Bawana_NG!P89+Bawana_RLNG!P89+Bawana_Spot!P89</f>
        <v>456.13464768829311</v>
      </c>
      <c r="D89" s="198">
        <f t="shared" si="6"/>
        <v>5.3523117068721149E-3</v>
      </c>
      <c r="E89" s="197">
        <f>PPCL_NG!J89+PPCL_Spot!J89+GT_NG!J89+GT_Spot!J89+Bawana_NG!J89+Bawana_RLNG!J89+Bawana_Spot!J89</f>
        <v>86.63</v>
      </c>
      <c r="F89" s="197">
        <f>PPCL_NG!Q89+PPCL_Spot!Q89+GT_NG!Q89+GT_Spot!Q89+Bawana_NG!Q89+Bawana_RLNG!Q89+Bawana_Spot!Q89</f>
        <v>86.627371406989468</v>
      </c>
      <c r="G89" s="198">
        <f t="shared" si="7"/>
        <v>2.6285930105274247E-3</v>
      </c>
      <c r="H89" s="197">
        <f>PPCL_NG!K89+PPCL_Spot!K89+GT_NG!K89+GT_Spot!K89+Bawana_NG!K89+Bawana_RLNG!K89+Bawana_Spot!K89</f>
        <v>15.2</v>
      </c>
      <c r="I89" s="197">
        <f>PPCL_NG!R89+PPCL_Spot!R89+GT_NG!R89+GT_Spot!R89+Bawana_NG!R89+Bawana_RLNG!R89+Bawana_Spot!R89</f>
        <v>15.200379715588166</v>
      </c>
      <c r="J89" s="198">
        <f t="shared" si="8"/>
        <v>-3.7971558816707329E-4</v>
      </c>
      <c r="K89" s="197">
        <f>PPCL_NG!L89+PPCL_Spot!L89+GT_NG!L89+GT_Spot!L89+Bawana_NG!L89+Bawana_RLNG!L89+Bawana_Spot!L89</f>
        <v>84.85</v>
      </c>
      <c r="L89" s="197">
        <f>PPCL_NG!S89+PPCL_Spot!S89+GT_NG!S89+GT_Spot!S89+Bawana_NG!S89+Bawana_RLNG!S89+Bawana_Spot!S89</f>
        <v>84.851579253432732</v>
      </c>
      <c r="M89" s="198">
        <f t="shared" si="9"/>
        <v>-1.5792534327374597E-3</v>
      </c>
      <c r="N89" s="197">
        <f>PPCL_NG!M89+PPCL_Spot!M89+GT_NG!M89+GT_Spot!M89+Bawana_NG!M89+Bawana_RLNG!M89+Bawana_Spot!M89</f>
        <v>109.78999999999999</v>
      </c>
      <c r="O89" s="197">
        <f>PPCL_NG!T89+PPCL_Spot!T89+GT_NG!T89+GT_Spot!T89+Bawana_NG!T89+Bawana_RLNG!T89+Bawana_Spot!T89</f>
        <v>109.78602193569651</v>
      </c>
      <c r="P89" s="198">
        <f t="shared" si="10"/>
        <v>3.9780643034816876E-3</v>
      </c>
      <c r="Q89" s="198">
        <f t="shared" si="11"/>
        <v>9.9999999999766942E-3</v>
      </c>
    </row>
    <row r="90" spans="1:17">
      <c r="A90" s="33" t="s">
        <v>132</v>
      </c>
      <c r="B90" s="197">
        <f>PPCL_NG!I90+PPCL_Spot!I90+GT_NG!I90+GT_Spot!I90+Bawana_NG!I90+Bawana_RLNG!I90+Bawana_Spot!I90</f>
        <v>456.14</v>
      </c>
      <c r="C90" s="197">
        <f>PPCL_NG!P90+PPCL_Spot!P90+GT_NG!P90+GT_Spot!P90+Bawana_NG!P90+Bawana_RLNG!P90+Bawana_Spot!P90</f>
        <v>456.13464768829311</v>
      </c>
      <c r="D90" s="198">
        <f t="shared" si="6"/>
        <v>5.3523117068721149E-3</v>
      </c>
      <c r="E90" s="197">
        <f>PPCL_NG!J90+PPCL_Spot!J90+GT_NG!J90+GT_Spot!J90+Bawana_NG!J90+Bawana_RLNG!J90+Bawana_Spot!J90</f>
        <v>86.63</v>
      </c>
      <c r="F90" s="197">
        <f>PPCL_NG!Q90+PPCL_Spot!Q90+GT_NG!Q90+GT_Spot!Q90+Bawana_NG!Q90+Bawana_RLNG!Q90+Bawana_Spot!Q90</f>
        <v>86.627371406989468</v>
      </c>
      <c r="G90" s="198">
        <f t="shared" si="7"/>
        <v>2.6285930105274247E-3</v>
      </c>
      <c r="H90" s="197">
        <f>PPCL_NG!K90+PPCL_Spot!K90+GT_NG!K90+GT_Spot!K90+Bawana_NG!K90+Bawana_RLNG!K90+Bawana_Spot!K90</f>
        <v>15.2</v>
      </c>
      <c r="I90" s="197">
        <f>PPCL_NG!R90+PPCL_Spot!R90+GT_NG!R90+GT_Spot!R90+Bawana_NG!R90+Bawana_RLNG!R90+Bawana_Spot!R90</f>
        <v>15.200379715588166</v>
      </c>
      <c r="J90" s="198">
        <f t="shared" si="8"/>
        <v>-3.7971558816707329E-4</v>
      </c>
      <c r="K90" s="197">
        <f>PPCL_NG!L90+PPCL_Spot!L90+GT_NG!L90+GT_Spot!L90+Bawana_NG!L90+Bawana_RLNG!L90+Bawana_Spot!L90</f>
        <v>84.85</v>
      </c>
      <c r="L90" s="197">
        <f>PPCL_NG!S90+PPCL_Spot!S90+GT_NG!S90+GT_Spot!S90+Bawana_NG!S90+Bawana_RLNG!S90+Bawana_Spot!S90</f>
        <v>84.851579253432732</v>
      </c>
      <c r="M90" s="198">
        <f t="shared" si="9"/>
        <v>-1.5792534327374597E-3</v>
      </c>
      <c r="N90" s="197">
        <f>PPCL_NG!M90+PPCL_Spot!M90+GT_NG!M90+GT_Spot!M90+Bawana_NG!M90+Bawana_RLNG!M90+Bawana_Spot!M90</f>
        <v>109.78999999999999</v>
      </c>
      <c r="O90" s="197">
        <f>PPCL_NG!T90+PPCL_Spot!T90+GT_NG!T90+GT_Spot!T90+Bawana_NG!T90+Bawana_RLNG!T90+Bawana_Spot!T90</f>
        <v>109.78602193569651</v>
      </c>
      <c r="P90" s="198">
        <f t="shared" si="10"/>
        <v>3.9780643034816876E-3</v>
      </c>
      <c r="Q90" s="198">
        <f t="shared" si="11"/>
        <v>9.9999999999766942E-3</v>
      </c>
    </row>
    <row r="91" spans="1:17">
      <c r="A91" s="33" t="s">
        <v>133</v>
      </c>
      <c r="B91" s="197">
        <f>PPCL_NG!I91+PPCL_Spot!I91+GT_NG!I91+GT_Spot!I91+Bawana_NG!I91+Bawana_RLNG!I91+Bawana_Spot!I91</f>
        <v>456.14</v>
      </c>
      <c r="C91" s="197">
        <f>PPCL_NG!P91+PPCL_Spot!P91+GT_NG!P91+GT_Spot!P91+Bawana_NG!P91+Bawana_RLNG!P91+Bawana_Spot!P91</f>
        <v>456.13464768829311</v>
      </c>
      <c r="D91" s="198">
        <f t="shared" si="6"/>
        <v>5.3523117068721149E-3</v>
      </c>
      <c r="E91" s="197">
        <f>PPCL_NG!J91+PPCL_Spot!J91+GT_NG!J91+GT_Spot!J91+Bawana_NG!J91+Bawana_RLNG!J91+Bawana_Spot!J91</f>
        <v>86.63</v>
      </c>
      <c r="F91" s="197">
        <f>PPCL_NG!Q91+PPCL_Spot!Q91+GT_NG!Q91+GT_Spot!Q91+Bawana_NG!Q91+Bawana_RLNG!Q91+Bawana_Spot!Q91</f>
        <v>86.627371406989468</v>
      </c>
      <c r="G91" s="198">
        <f t="shared" si="7"/>
        <v>2.6285930105274247E-3</v>
      </c>
      <c r="H91" s="197">
        <f>PPCL_NG!K91+PPCL_Spot!K91+GT_NG!K91+GT_Spot!K91+Bawana_NG!K91+Bawana_RLNG!K91+Bawana_Spot!K91</f>
        <v>15.2</v>
      </c>
      <c r="I91" s="197">
        <f>PPCL_NG!R91+PPCL_Spot!R91+GT_NG!R91+GT_Spot!R91+Bawana_NG!R91+Bawana_RLNG!R91+Bawana_Spot!R91</f>
        <v>15.200379715588166</v>
      </c>
      <c r="J91" s="198">
        <f t="shared" si="8"/>
        <v>-3.7971558816707329E-4</v>
      </c>
      <c r="K91" s="197">
        <f>PPCL_NG!L91+PPCL_Spot!L91+GT_NG!L91+GT_Spot!L91+Bawana_NG!L91+Bawana_RLNG!L91+Bawana_Spot!L91</f>
        <v>84.85</v>
      </c>
      <c r="L91" s="197">
        <f>PPCL_NG!S91+PPCL_Spot!S91+GT_NG!S91+GT_Spot!S91+Bawana_NG!S91+Bawana_RLNG!S91+Bawana_Spot!S91</f>
        <v>84.851579253432732</v>
      </c>
      <c r="M91" s="198">
        <f t="shared" si="9"/>
        <v>-1.5792534327374597E-3</v>
      </c>
      <c r="N91" s="197">
        <f>PPCL_NG!M91+PPCL_Spot!M91+GT_NG!M91+GT_Spot!M91+Bawana_NG!M91+Bawana_RLNG!M91+Bawana_Spot!M91</f>
        <v>109.78999999999999</v>
      </c>
      <c r="O91" s="197">
        <f>PPCL_NG!T91+PPCL_Spot!T91+GT_NG!T91+GT_Spot!T91+Bawana_NG!T91+Bawana_RLNG!T91+Bawana_Spot!T91</f>
        <v>109.78602193569651</v>
      </c>
      <c r="P91" s="198">
        <f t="shared" si="10"/>
        <v>3.9780643034816876E-3</v>
      </c>
      <c r="Q91" s="198">
        <f t="shared" si="11"/>
        <v>9.9999999999766942E-3</v>
      </c>
    </row>
    <row r="92" spans="1:17">
      <c r="A92" s="33" t="s">
        <v>134</v>
      </c>
      <c r="B92" s="197">
        <f>PPCL_NG!I92+PPCL_Spot!I92+GT_NG!I92+GT_Spot!I92+Bawana_NG!I92+Bawana_RLNG!I92+Bawana_Spot!I92</f>
        <v>456.14</v>
      </c>
      <c r="C92" s="197">
        <f>PPCL_NG!P92+PPCL_Spot!P92+GT_NG!P92+GT_Spot!P92+Bawana_NG!P92+Bawana_RLNG!P92+Bawana_Spot!P92</f>
        <v>456.13464768829311</v>
      </c>
      <c r="D92" s="198">
        <f t="shared" si="6"/>
        <v>5.3523117068721149E-3</v>
      </c>
      <c r="E92" s="197">
        <f>PPCL_NG!J92+PPCL_Spot!J92+GT_NG!J92+GT_Spot!J92+Bawana_NG!J92+Bawana_RLNG!J92+Bawana_Spot!J92</f>
        <v>86.63</v>
      </c>
      <c r="F92" s="197">
        <f>PPCL_NG!Q92+PPCL_Spot!Q92+GT_NG!Q92+GT_Spot!Q92+Bawana_NG!Q92+Bawana_RLNG!Q92+Bawana_Spot!Q92</f>
        <v>86.627371406989468</v>
      </c>
      <c r="G92" s="198">
        <f t="shared" si="7"/>
        <v>2.6285930105274247E-3</v>
      </c>
      <c r="H92" s="197">
        <f>PPCL_NG!K92+PPCL_Spot!K92+GT_NG!K92+GT_Spot!K92+Bawana_NG!K92+Bawana_RLNG!K92+Bawana_Spot!K92</f>
        <v>15.2</v>
      </c>
      <c r="I92" s="197">
        <f>PPCL_NG!R92+PPCL_Spot!R92+GT_NG!R92+GT_Spot!R92+Bawana_NG!R92+Bawana_RLNG!R92+Bawana_Spot!R92</f>
        <v>15.200379715588166</v>
      </c>
      <c r="J92" s="198">
        <f t="shared" si="8"/>
        <v>-3.7971558816707329E-4</v>
      </c>
      <c r="K92" s="197">
        <f>PPCL_NG!L92+PPCL_Spot!L92+GT_NG!L92+GT_Spot!L92+Bawana_NG!L92+Bawana_RLNG!L92+Bawana_Spot!L92</f>
        <v>84.85</v>
      </c>
      <c r="L92" s="197">
        <f>PPCL_NG!S92+PPCL_Spot!S92+GT_NG!S92+GT_Spot!S92+Bawana_NG!S92+Bawana_RLNG!S92+Bawana_Spot!S92</f>
        <v>84.851579253432732</v>
      </c>
      <c r="M92" s="198">
        <f t="shared" si="9"/>
        <v>-1.5792534327374597E-3</v>
      </c>
      <c r="N92" s="197">
        <f>PPCL_NG!M92+PPCL_Spot!M92+GT_NG!M92+GT_Spot!M92+Bawana_NG!M92+Bawana_RLNG!M92+Bawana_Spot!M92</f>
        <v>109.78999999999999</v>
      </c>
      <c r="O92" s="197">
        <f>PPCL_NG!T92+PPCL_Spot!T92+GT_NG!T92+GT_Spot!T92+Bawana_NG!T92+Bawana_RLNG!T92+Bawana_Spot!T92</f>
        <v>109.78602193569651</v>
      </c>
      <c r="P92" s="198">
        <f t="shared" si="10"/>
        <v>3.9780643034816876E-3</v>
      </c>
      <c r="Q92" s="198">
        <f t="shared" si="11"/>
        <v>9.9999999999766942E-3</v>
      </c>
    </row>
    <row r="93" spans="1:17">
      <c r="A93" s="33" t="s">
        <v>135</v>
      </c>
      <c r="B93" s="197">
        <f>PPCL_NG!I93+PPCL_Spot!I93+GT_NG!I93+GT_Spot!I93+Bawana_NG!I93+Bawana_RLNG!I93+Bawana_Spot!I93</f>
        <v>456.14</v>
      </c>
      <c r="C93" s="197">
        <f>PPCL_NG!P93+PPCL_Spot!P93+GT_NG!P93+GT_Spot!P93+Bawana_NG!P93+Bawana_RLNG!P93+Bawana_Spot!P93</f>
        <v>456.13464768829311</v>
      </c>
      <c r="D93" s="198">
        <f t="shared" si="6"/>
        <v>5.3523117068721149E-3</v>
      </c>
      <c r="E93" s="197">
        <f>PPCL_NG!J93+PPCL_Spot!J93+GT_NG!J93+GT_Spot!J93+Bawana_NG!J93+Bawana_RLNG!J93+Bawana_Spot!J93</f>
        <v>86.63</v>
      </c>
      <c r="F93" s="197">
        <f>PPCL_NG!Q93+PPCL_Spot!Q93+GT_NG!Q93+GT_Spot!Q93+Bawana_NG!Q93+Bawana_RLNG!Q93+Bawana_Spot!Q93</f>
        <v>86.627371406989468</v>
      </c>
      <c r="G93" s="198">
        <f t="shared" si="7"/>
        <v>2.6285930105274247E-3</v>
      </c>
      <c r="H93" s="197">
        <f>PPCL_NG!K93+PPCL_Spot!K93+GT_NG!K93+GT_Spot!K93+Bawana_NG!K93+Bawana_RLNG!K93+Bawana_Spot!K93</f>
        <v>15.2</v>
      </c>
      <c r="I93" s="197">
        <f>PPCL_NG!R93+PPCL_Spot!R93+GT_NG!R93+GT_Spot!R93+Bawana_NG!R93+Bawana_RLNG!R93+Bawana_Spot!R93</f>
        <v>15.200379715588166</v>
      </c>
      <c r="J93" s="198">
        <f t="shared" si="8"/>
        <v>-3.7971558816707329E-4</v>
      </c>
      <c r="K93" s="197">
        <f>PPCL_NG!L93+PPCL_Spot!L93+GT_NG!L93+GT_Spot!L93+Bawana_NG!L93+Bawana_RLNG!L93+Bawana_Spot!L93</f>
        <v>84.85</v>
      </c>
      <c r="L93" s="197">
        <f>PPCL_NG!S93+PPCL_Spot!S93+GT_NG!S93+GT_Spot!S93+Bawana_NG!S93+Bawana_RLNG!S93+Bawana_Spot!S93</f>
        <v>84.851579253432732</v>
      </c>
      <c r="M93" s="198">
        <f t="shared" si="9"/>
        <v>-1.5792534327374597E-3</v>
      </c>
      <c r="N93" s="197">
        <f>PPCL_NG!M93+PPCL_Spot!M93+GT_NG!M93+GT_Spot!M93+Bawana_NG!M93+Bawana_RLNG!M93+Bawana_Spot!M93</f>
        <v>109.78999999999999</v>
      </c>
      <c r="O93" s="197">
        <f>PPCL_NG!T93+PPCL_Spot!T93+GT_NG!T93+GT_Spot!T93+Bawana_NG!T93+Bawana_RLNG!T93+Bawana_Spot!T93</f>
        <v>109.78602193569651</v>
      </c>
      <c r="P93" s="198">
        <f t="shared" si="10"/>
        <v>3.9780643034816876E-3</v>
      </c>
      <c r="Q93" s="198">
        <f t="shared" si="11"/>
        <v>9.9999999999766942E-3</v>
      </c>
    </row>
    <row r="94" spans="1:17">
      <c r="A94" s="33" t="s">
        <v>136</v>
      </c>
      <c r="B94" s="197">
        <f>PPCL_NG!I94+PPCL_Spot!I94+GT_NG!I94+GT_Spot!I94+Bawana_NG!I94+Bawana_RLNG!I94+Bawana_Spot!I94</f>
        <v>456.14</v>
      </c>
      <c r="C94" s="197">
        <f>PPCL_NG!P94+PPCL_Spot!P94+GT_NG!P94+GT_Spot!P94+Bawana_NG!P94+Bawana_RLNG!P94+Bawana_Spot!P94</f>
        <v>456.13464768829311</v>
      </c>
      <c r="D94" s="198">
        <f t="shared" si="6"/>
        <v>5.3523117068721149E-3</v>
      </c>
      <c r="E94" s="197">
        <f>PPCL_NG!J94+PPCL_Spot!J94+GT_NG!J94+GT_Spot!J94+Bawana_NG!J94+Bawana_RLNG!J94+Bawana_Spot!J94</f>
        <v>86.63</v>
      </c>
      <c r="F94" s="197">
        <f>PPCL_NG!Q94+PPCL_Spot!Q94+GT_NG!Q94+GT_Spot!Q94+Bawana_NG!Q94+Bawana_RLNG!Q94+Bawana_Spot!Q94</f>
        <v>86.627371406989468</v>
      </c>
      <c r="G94" s="198">
        <f t="shared" si="7"/>
        <v>2.6285930105274247E-3</v>
      </c>
      <c r="H94" s="197">
        <f>PPCL_NG!K94+PPCL_Spot!K94+GT_NG!K94+GT_Spot!K94+Bawana_NG!K94+Bawana_RLNG!K94+Bawana_Spot!K94</f>
        <v>15.2</v>
      </c>
      <c r="I94" s="197">
        <f>PPCL_NG!R94+PPCL_Spot!R94+GT_NG!R94+GT_Spot!R94+Bawana_NG!R94+Bawana_RLNG!R94+Bawana_Spot!R94</f>
        <v>15.200379715588166</v>
      </c>
      <c r="J94" s="198">
        <f t="shared" si="8"/>
        <v>-3.7971558816707329E-4</v>
      </c>
      <c r="K94" s="197">
        <f>PPCL_NG!L94+PPCL_Spot!L94+GT_NG!L94+GT_Spot!L94+Bawana_NG!L94+Bawana_RLNG!L94+Bawana_Spot!L94</f>
        <v>84.85</v>
      </c>
      <c r="L94" s="197">
        <f>PPCL_NG!S94+PPCL_Spot!S94+GT_NG!S94+GT_Spot!S94+Bawana_NG!S94+Bawana_RLNG!S94+Bawana_Spot!S94</f>
        <v>84.851579253432732</v>
      </c>
      <c r="M94" s="198">
        <f t="shared" si="9"/>
        <v>-1.5792534327374597E-3</v>
      </c>
      <c r="N94" s="197">
        <f>PPCL_NG!M94+PPCL_Spot!M94+GT_NG!M94+GT_Spot!M94+Bawana_NG!M94+Bawana_RLNG!M94+Bawana_Spot!M94</f>
        <v>109.78999999999999</v>
      </c>
      <c r="O94" s="197">
        <f>PPCL_NG!T94+PPCL_Spot!T94+GT_NG!T94+GT_Spot!T94+Bawana_NG!T94+Bawana_RLNG!T94+Bawana_Spot!T94</f>
        <v>109.78602193569651</v>
      </c>
      <c r="P94" s="198">
        <f t="shared" si="10"/>
        <v>3.9780643034816876E-3</v>
      </c>
      <c r="Q94" s="198">
        <f t="shared" si="11"/>
        <v>9.9999999999766942E-3</v>
      </c>
    </row>
    <row r="95" spans="1:17">
      <c r="A95" s="33" t="s">
        <v>137</v>
      </c>
      <c r="B95" s="197">
        <f>PPCL_NG!I95+PPCL_Spot!I95+GT_NG!I95+GT_Spot!I95+Bawana_NG!I95+Bawana_RLNG!I95+Bawana_Spot!I95</f>
        <v>456.14</v>
      </c>
      <c r="C95" s="197">
        <f>PPCL_NG!P95+PPCL_Spot!P95+GT_NG!P95+GT_Spot!P95+Bawana_NG!P95+Bawana_RLNG!P95+Bawana_Spot!P95</f>
        <v>456.13464768829311</v>
      </c>
      <c r="D95" s="198">
        <f t="shared" si="6"/>
        <v>5.3523117068721149E-3</v>
      </c>
      <c r="E95" s="197">
        <f>PPCL_NG!J95+PPCL_Spot!J95+GT_NG!J95+GT_Spot!J95+Bawana_NG!J95+Bawana_RLNG!J95+Bawana_Spot!J95</f>
        <v>86.63</v>
      </c>
      <c r="F95" s="197">
        <f>PPCL_NG!Q95+PPCL_Spot!Q95+GT_NG!Q95+GT_Spot!Q95+Bawana_NG!Q95+Bawana_RLNG!Q95+Bawana_Spot!Q95</f>
        <v>86.627371406989468</v>
      </c>
      <c r="G95" s="198">
        <f t="shared" si="7"/>
        <v>2.6285930105274247E-3</v>
      </c>
      <c r="H95" s="197">
        <f>PPCL_NG!K95+PPCL_Spot!K95+GT_NG!K95+GT_Spot!K95+Bawana_NG!K95+Bawana_RLNG!K95+Bawana_Spot!K95</f>
        <v>15.2</v>
      </c>
      <c r="I95" s="197">
        <f>PPCL_NG!R95+PPCL_Spot!R95+GT_NG!R95+GT_Spot!R95+Bawana_NG!R95+Bawana_RLNG!R95+Bawana_Spot!R95</f>
        <v>15.200379715588166</v>
      </c>
      <c r="J95" s="198">
        <f t="shared" si="8"/>
        <v>-3.7971558816707329E-4</v>
      </c>
      <c r="K95" s="197">
        <f>PPCL_NG!L95+PPCL_Spot!L95+GT_NG!L95+GT_Spot!L95+Bawana_NG!L95+Bawana_RLNG!L95+Bawana_Spot!L95</f>
        <v>84.85</v>
      </c>
      <c r="L95" s="197">
        <f>PPCL_NG!S95+PPCL_Spot!S95+GT_NG!S95+GT_Spot!S95+Bawana_NG!S95+Bawana_RLNG!S95+Bawana_Spot!S95</f>
        <v>84.851579253432732</v>
      </c>
      <c r="M95" s="198">
        <f t="shared" si="9"/>
        <v>-1.5792534327374597E-3</v>
      </c>
      <c r="N95" s="197">
        <f>PPCL_NG!M95+PPCL_Spot!M95+GT_NG!M95+GT_Spot!M95+Bawana_NG!M95+Bawana_RLNG!M95+Bawana_Spot!M95</f>
        <v>109.78999999999999</v>
      </c>
      <c r="O95" s="197">
        <f>PPCL_NG!T95+PPCL_Spot!T95+GT_NG!T95+GT_Spot!T95+Bawana_NG!T95+Bawana_RLNG!T95+Bawana_Spot!T95</f>
        <v>109.78602193569651</v>
      </c>
      <c r="P95" s="198">
        <f t="shared" si="10"/>
        <v>3.9780643034816876E-3</v>
      </c>
      <c r="Q95" s="198">
        <f t="shared" si="11"/>
        <v>9.9999999999766942E-3</v>
      </c>
    </row>
    <row r="96" spans="1:17">
      <c r="A96" s="33" t="s">
        <v>138</v>
      </c>
      <c r="B96" s="197">
        <f>PPCL_NG!I96+PPCL_Spot!I96+GT_NG!I96+GT_Spot!I96+Bawana_NG!I96+Bawana_RLNG!I96+Bawana_Spot!I96</f>
        <v>456.14</v>
      </c>
      <c r="C96" s="197">
        <f>PPCL_NG!P96+PPCL_Spot!P96+GT_NG!P96+GT_Spot!P96+Bawana_NG!P96+Bawana_RLNG!P96+Bawana_Spot!P96</f>
        <v>456.13464768829311</v>
      </c>
      <c r="D96" s="198">
        <f t="shared" si="6"/>
        <v>5.3523117068721149E-3</v>
      </c>
      <c r="E96" s="197">
        <f>PPCL_NG!J96+PPCL_Spot!J96+GT_NG!J96+GT_Spot!J96+Bawana_NG!J96+Bawana_RLNG!J96+Bawana_Spot!J96</f>
        <v>86.63</v>
      </c>
      <c r="F96" s="197">
        <f>PPCL_NG!Q96+PPCL_Spot!Q96+GT_NG!Q96+GT_Spot!Q96+Bawana_NG!Q96+Bawana_RLNG!Q96+Bawana_Spot!Q96</f>
        <v>86.627371406989468</v>
      </c>
      <c r="G96" s="198">
        <f t="shared" si="7"/>
        <v>2.6285930105274247E-3</v>
      </c>
      <c r="H96" s="197">
        <f>PPCL_NG!K96+PPCL_Spot!K96+GT_NG!K96+GT_Spot!K96+Bawana_NG!K96+Bawana_RLNG!K96+Bawana_Spot!K96</f>
        <v>15.2</v>
      </c>
      <c r="I96" s="197">
        <f>PPCL_NG!R96+PPCL_Spot!R96+GT_NG!R96+GT_Spot!R96+Bawana_NG!R96+Bawana_RLNG!R96+Bawana_Spot!R96</f>
        <v>15.200379715588166</v>
      </c>
      <c r="J96" s="198">
        <f t="shared" si="8"/>
        <v>-3.7971558816707329E-4</v>
      </c>
      <c r="K96" s="197">
        <f>PPCL_NG!L96+PPCL_Spot!L96+GT_NG!L96+GT_Spot!L96+Bawana_NG!L96+Bawana_RLNG!L96+Bawana_Spot!L96</f>
        <v>84.85</v>
      </c>
      <c r="L96" s="197">
        <f>PPCL_NG!S96+PPCL_Spot!S96+GT_NG!S96+GT_Spot!S96+Bawana_NG!S96+Bawana_RLNG!S96+Bawana_Spot!S96</f>
        <v>84.851579253432732</v>
      </c>
      <c r="M96" s="198">
        <f t="shared" si="9"/>
        <v>-1.5792534327374597E-3</v>
      </c>
      <c r="N96" s="197">
        <f>PPCL_NG!M96+PPCL_Spot!M96+GT_NG!M96+GT_Spot!M96+Bawana_NG!M96+Bawana_RLNG!M96+Bawana_Spot!M96</f>
        <v>109.78999999999999</v>
      </c>
      <c r="O96" s="197">
        <f>PPCL_NG!T96+PPCL_Spot!T96+GT_NG!T96+GT_Spot!T96+Bawana_NG!T96+Bawana_RLNG!T96+Bawana_Spot!T96</f>
        <v>109.78602193569651</v>
      </c>
      <c r="P96" s="198">
        <f t="shared" si="10"/>
        <v>3.9780643034816876E-3</v>
      </c>
      <c r="Q96" s="198">
        <f t="shared" si="11"/>
        <v>9.9999999999766942E-3</v>
      </c>
    </row>
    <row r="97" spans="1:17">
      <c r="A97" s="33" t="s">
        <v>139</v>
      </c>
      <c r="B97" s="197">
        <f>PPCL_NG!I97+PPCL_Spot!I97+GT_NG!I97+GT_Spot!I97+Bawana_NG!I97+Bawana_RLNG!I97+Bawana_Spot!I97</f>
        <v>456.14</v>
      </c>
      <c r="C97" s="197">
        <f>PPCL_NG!P97+PPCL_Spot!P97+GT_NG!P97+GT_Spot!P97+Bawana_NG!P97+Bawana_RLNG!P97+Bawana_Spot!P97</f>
        <v>456.13464768829311</v>
      </c>
      <c r="D97" s="198">
        <f t="shared" si="6"/>
        <v>5.3523117068721149E-3</v>
      </c>
      <c r="E97" s="197">
        <f>PPCL_NG!J97+PPCL_Spot!J97+GT_NG!J97+GT_Spot!J97+Bawana_NG!J97+Bawana_RLNG!J97+Bawana_Spot!J97</f>
        <v>86.63</v>
      </c>
      <c r="F97" s="197">
        <f>PPCL_NG!Q97+PPCL_Spot!Q97+GT_NG!Q97+GT_Spot!Q97+Bawana_NG!Q97+Bawana_RLNG!Q97+Bawana_Spot!Q97</f>
        <v>86.627371406989468</v>
      </c>
      <c r="G97" s="198">
        <f t="shared" si="7"/>
        <v>2.6285930105274247E-3</v>
      </c>
      <c r="H97" s="197">
        <f>PPCL_NG!K97+PPCL_Spot!K97+GT_NG!K97+GT_Spot!K97+Bawana_NG!K97+Bawana_RLNG!K97+Bawana_Spot!K97</f>
        <v>15.2</v>
      </c>
      <c r="I97" s="197">
        <f>PPCL_NG!R97+PPCL_Spot!R97+GT_NG!R97+GT_Spot!R97+Bawana_NG!R97+Bawana_RLNG!R97+Bawana_Spot!R97</f>
        <v>15.200379715588166</v>
      </c>
      <c r="J97" s="198">
        <f t="shared" si="8"/>
        <v>-3.7971558816707329E-4</v>
      </c>
      <c r="K97" s="197">
        <f>PPCL_NG!L97+PPCL_Spot!L97+GT_NG!L97+GT_Spot!L97+Bawana_NG!L97+Bawana_RLNG!L97+Bawana_Spot!L97</f>
        <v>84.85</v>
      </c>
      <c r="L97" s="197">
        <f>PPCL_NG!S97+PPCL_Spot!S97+GT_NG!S97+GT_Spot!S97+Bawana_NG!S97+Bawana_RLNG!S97+Bawana_Spot!S97</f>
        <v>84.851579253432732</v>
      </c>
      <c r="M97" s="198">
        <f t="shared" si="9"/>
        <v>-1.5792534327374597E-3</v>
      </c>
      <c r="N97" s="197">
        <f>PPCL_NG!M97+PPCL_Spot!M97+GT_NG!M97+GT_Spot!M97+Bawana_NG!M97+Bawana_RLNG!M97+Bawana_Spot!M97</f>
        <v>109.78999999999999</v>
      </c>
      <c r="O97" s="197">
        <f>PPCL_NG!T97+PPCL_Spot!T97+GT_NG!T97+GT_Spot!T97+Bawana_NG!T97+Bawana_RLNG!T97+Bawana_Spot!T97</f>
        <v>109.78602193569651</v>
      </c>
      <c r="P97" s="198">
        <f t="shared" si="10"/>
        <v>3.9780643034816876E-3</v>
      </c>
      <c r="Q97" s="198">
        <f t="shared" si="11"/>
        <v>9.9999999999766942E-3</v>
      </c>
    </row>
    <row r="98" spans="1:17">
      <c r="A98" s="33" t="s">
        <v>140</v>
      </c>
      <c r="B98" s="197">
        <f>PPCL_NG!I98+PPCL_Spot!I98+GT_NG!I98+GT_Spot!I98+Bawana_NG!I98+Bawana_RLNG!I98+Bawana_Spot!I98</f>
        <v>456.14</v>
      </c>
      <c r="C98" s="197">
        <f>PPCL_NG!P98+PPCL_Spot!P98+GT_NG!P98+GT_Spot!P98+Bawana_NG!P98+Bawana_RLNG!P98+Bawana_Spot!P98</f>
        <v>456.13464768829311</v>
      </c>
      <c r="D98" s="198">
        <f t="shared" si="6"/>
        <v>5.3523117068721149E-3</v>
      </c>
      <c r="E98" s="197">
        <f>PPCL_NG!J98+PPCL_Spot!J98+GT_NG!J98+GT_Spot!J98+Bawana_NG!J98+Bawana_RLNG!J98+Bawana_Spot!J98</f>
        <v>86.63</v>
      </c>
      <c r="F98" s="197">
        <f>PPCL_NG!Q98+PPCL_Spot!Q98+GT_NG!Q98+GT_Spot!Q98+Bawana_NG!Q98+Bawana_RLNG!Q98+Bawana_Spot!Q98</f>
        <v>86.627371406989468</v>
      </c>
      <c r="G98" s="198">
        <f t="shared" si="7"/>
        <v>2.6285930105274247E-3</v>
      </c>
      <c r="H98" s="197">
        <f>PPCL_NG!K98+PPCL_Spot!K98+GT_NG!K98+GT_Spot!K98+Bawana_NG!K98+Bawana_RLNG!K98+Bawana_Spot!K98</f>
        <v>15.2</v>
      </c>
      <c r="I98" s="197">
        <f>PPCL_NG!R98+PPCL_Spot!R98+GT_NG!R98+GT_Spot!R98+Bawana_NG!R98+Bawana_RLNG!R98+Bawana_Spot!R98</f>
        <v>15.200379715588166</v>
      </c>
      <c r="J98" s="198">
        <f t="shared" si="8"/>
        <v>-3.7971558816707329E-4</v>
      </c>
      <c r="K98" s="197">
        <f>PPCL_NG!L98+PPCL_Spot!L98+GT_NG!L98+GT_Spot!L98+Bawana_NG!L98+Bawana_RLNG!L98+Bawana_Spot!L98</f>
        <v>84.85</v>
      </c>
      <c r="L98" s="197">
        <f>PPCL_NG!S98+PPCL_Spot!S98+GT_NG!S98+GT_Spot!S98+Bawana_NG!S98+Bawana_RLNG!S98+Bawana_Spot!S98</f>
        <v>84.851579253432732</v>
      </c>
      <c r="M98" s="198">
        <f t="shared" si="9"/>
        <v>-1.5792534327374597E-3</v>
      </c>
      <c r="N98" s="197">
        <f>PPCL_NG!M98+PPCL_Spot!M98+GT_NG!M98+GT_Spot!M98+Bawana_NG!M98+Bawana_RLNG!M98+Bawana_Spot!M98</f>
        <v>109.78999999999999</v>
      </c>
      <c r="O98" s="197">
        <f>PPCL_NG!T98+PPCL_Spot!T98+GT_NG!T98+GT_Spot!T98+Bawana_NG!T98+Bawana_RLNG!T98+Bawana_Spot!T98</f>
        <v>109.78602193569651</v>
      </c>
      <c r="P98" s="198">
        <f t="shared" si="10"/>
        <v>3.9780643034816876E-3</v>
      </c>
      <c r="Q98" s="198">
        <f t="shared" si="11"/>
        <v>9.9999999999766942E-3</v>
      </c>
    </row>
    <row r="99" spans="1:17">
      <c r="A99" s="33" t="s">
        <v>324</v>
      </c>
      <c r="B99" s="197">
        <f>PPCL_NG!I99+PPCL_Spot!I99+GT_NG!I99+GT_Spot!I99+Bawana_NG!I99+Bawana_RLNG!I99+Bawana_Spot!I99</f>
        <v>8.5519399999999948</v>
      </c>
      <c r="C99" s="197">
        <f>PPCL_NG!P99+PPCL_Spot!P99+GT_NG!P99+GT_Spot!P99+Bawana_NG!P99+Bawana_RLNG!P99+Bawana_Spot!P99</f>
        <v>8.5515677254024336</v>
      </c>
      <c r="D99" s="198">
        <f t="shared" si="6"/>
        <v>3.7227459756117298E-4</v>
      </c>
      <c r="E99" s="197">
        <f>PPCL_NG!J99+PPCL_Spot!J99+GT_NG!J99+GT_Spot!J99+Bawana_NG!J99+Bawana_RLNG!J99+Bawana_Spot!J99</f>
        <v>2.0128625000000002</v>
      </c>
      <c r="F99" s="197">
        <f>PPCL_NG!Q99+PPCL_Spot!Q99+GT_NG!Q99+GT_Spot!Q99+Bawana_NG!Q99+Bawana_RLNG!Q99+Bawana_Spot!Q99</f>
        <v>2.0126910981627195</v>
      </c>
      <c r="G99" s="198">
        <f t="shared" si="7"/>
        <v>1.7140183728070468E-4</v>
      </c>
      <c r="H99" s="197">
        <f>PPCL_NG!K99+PPCL_Spot!K99+GT_NG!K99+GT_Spot!K99+Bawana_NG!K99+Bawana_RLNG!K99+Bawana_Spot!K99</f>
        <v>0.35578249999999978</v>
      </c>
      <c r="I99" s="197">
        <f>PPCL_NG!R99+PPCL_Spot!R99+GT_NG!R99+GT_Spot!R99+Bawana_NG!R99+Bawana_RLNG!R99+Bawana_Spot!R99</f>
        <v>0.35577926709250463</v>
      </c>
      <c r="J99" s="198">
        <f t="shared" si="8"/>
        <v>3.232907495154258E-6</v>
      </c>
      <c r="K99" s="197">
        <f>PPCL_NG!L99+PPCL_Spot!L99+GT_NG!L99+GT_Spot!L99+Bawana_NG!L99+Bawana_RLNG!L99+Bawana_Spot!L99</f>
        <v>2.0232774999999994</v>
      </c>
      <c r="L99" s="197">
        <f>PPCL_NG!S99+PPCL_Spot!S99+GT_NG!S99+GT_Spot!S99+Bawana_NG!S99+Bawana_RLNG!S99+Bawana_Spot!S99</f>
        <v>2.0232311371898177</v>
      </c>
      <c r="M99" s="198">
        <f t="shared" si="9"/>
        <v>4.6362810181665992E-5</v>
      </c>
      <c r="N99" s="197">
        <f>PPCL_NG!M99+PPCL_Spot!M99+GT_NG!M99+GT_Spot!M99+Bawana_NG!M99+Bawana_RLNG!M99+Bawana_Spot!M99</f>
        <v>2.5056799999999986</v>
      </c>
      <c r="O99" s="197">
        <f>PPCL_NG!T99+PPCL_Spot!T99+GT_NG!T99+GT_Spot!T99+Bawana_NG!T99+Bawana_RLNG!T99+Bawana_Spot!T99</f>
        <v>2.5054057721525238</v>
      </c>
      <c r="P99" s="198">
        <f t="shared" si="10"/>
        <v>2.742278474747728E-4</v>
      </c>
      <c r="Q99" s="198">
        <f t="shared" si="11"/>
        <v>8.6749999999347072E-4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45411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45411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45411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2024-05-03T09:42:46Z</dcterms:modified>
</cp:coreProperties>
</file>